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DieseArbeitsmappe" defaultThemeVersion="124226"/>
  <mc:AlternateContent xmlns:mc="http://schemas.openxmlformats.org/markup-compatibility/2006">
    <mc:Choice Requires="x15">
      <x15ac:absPath xmlns:x15ac="http://schemas.microsoft.com/office/spreadsheetml/2010/11/ac" url="C:\Users\ulfhi\Documents\Spielkultur\Flohmarkt\2023\Produktion\"/>
    </mc:Choice>
  </mc:AlternateContent>
  <xr:revisionPtr revIDLastSave="0" documentId="13_ncr:1_{999736DB-A97F-4B42-8DFC-AC9C59EEB430}" xr6:coauthVersionLast="47" xr6:coauthVersionMax="47" xr10:uidLastSave="{00000000-0000-0000-0000-000000000000}"/>
  <bookViews>
    <workbookView xWindow="-120" yWindow="-120" windowWidth="24240" windowHeight="13140" xr2:uid="{00000000-000D-0000-FFFF-FFFF00000000}"/>
  </bookViews>
  <sheets>
    <sheet name="Spielregeln" sheetId="5" r:id="rId1"/>
    <sheet name="Bedingungen" sheetId="2" r:id="rId2"/>
    <sheet name="Verkaufsliste" sheetId="1" r:id="rId3"/>
    <sheet name="Etiketten" sheetId="4" r:id="rId4"/>
  </sheets>
  <definedNames>
    <definedName name="_xlnm.Print_Area" localSheetId="1">Bedingungen!$A$5:$F$48</definedName>
    <definedName name="_xlnm.Print_Area" localSheetId="0">Spielregeln!$A$1:$I$41</definedName>
    <definedName name="_xlnm.Print_Titles" localSheetId="2">Verkaufsliste!$1:$6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1" l="1"/>
  <c r="E13" i="1" l="1"/>
  <c r="E10" i="1"/>
  <c r="F10" i="1" s="1"/>
  <c r="A7" i="1"/>
  <c r="E11" i="1"/>
  <c r="F11" i="1" s="1"/>
  <c r="F13" i="1"/>
  <c r="E9" i="1"/>
  <c r="F9" i="1" s="1"/>
  <c r="B4" i="1"/>
  <c r="B5" i="1"/>
  <c r="A9" i="1"/>
  <c r="A1" i="4"/>
  <c r="E27" i="1" l="1"/>
  <c r="F27" i="1" s="1"/>
  <c r="E21" i="1"/>
  <c r="F21" i="1" s="1"/>
  <c r="E25" i="1"/>
  <c r="F25" i="1" s="1"/>
  <c r="E12" i="1"/>
  <c r="F12" i="1" s="1"/>
  <c r="E19" i="1"/>
  <c r="F19" i="1" s="1"/>
  <c r="E17" i="1"/>
  <c r="F17" i="1" s="1"/>
  <c r="E43" i="1"/>
  <c r="F43" i="1" s="1"/>
  <c r="E31" i="1"/>
  <c r="F31" i="1" s="1"/>
  <c r="E23" i="1"/>
  <c r="F23" i="1" s="1"/>
  <c r="E41" i="1"/>
  <c r="F41" i="1" s="1"/>
  <c r="E15" i="1"/>
  <c r="F15" i="1" s="1"/>
  <c r="A10" i="1"/>
  <c r="A11" i="1" s="1"/>
  <c r="A2" i="4"/>
  <c r="A3" i="4"/>
  <c r="A12" i="1" l="1"/>
  <c r="E29" i="1"/>
  <c r="F29" i="1" s="1"/>
  <c r="E37" i="1"/>
  <c r="F37" i="1" s="1"/>
  <c r="E35" i="1"/>
  <c r="F35" i="1" s="1"/>
  <c r="E45" i="1"/>
  <c r="F45" i="1" s="1"/>
  <c r="E49" i="1"/>
  <c r="F49" i="1" s="1"/>
  <c r="E39" i="1"/>
  <c r="F39" i="1" s="1"/>
  <c r="E33" i="1"/>
  <c r="F33" i="1" s="1"/>
  <c r="E14" i="1"/>
  <c r="F14" i="1" s="1"/>
  <c r="E47" i="1"/>
  <c r="F47" i="1" s="1"/>
  <c r="A4" i="4"/>
  <c r="A13" i="1" l="1"/>
  <c r="E16" i="1"/>
  <c r="F16" i="1" s="1"/>
  <c r="E51" i="1"/>
  <c r="F51" i="1" s="1"/>
  <c r="A5" i="4"/>
  <c r="A14" i="1" l="1"/>
  <c r="E18" i="1"/>
  <c r="F18" i="1" s="1"/>
  <c r="E53" i="1"/>
  <c r="F53" i="1" s="1"/>
  <c r="A6" i="4"/>
  <c r="A15" i="1" l="1"/>
  <c r="E20" i="1"/>
  <c r="F20" i="1" s="1"/>
  <c r="E55" i="1"/>
  <c r="F55" i="1" s="1"/>
  <c r="B1" i="4"/>
  <c r="A16" i="1" l="1"/>
  <c r="E22" i="1"/>
  <c r="F22" i="1" s="1"/>
  <c r="E57" i="1"/>
  <c r="F57" i="1" s="1"/>
  <c r="B2" i="4"/>
  <c r="A17" i="1" l="1"/>
  <c r="E24" i="1"/>
  <c r="F24" i="1" s="1"/>
  <c r="E59" i="1"/>
  <c r="F59" i="1" s="1"/>
  <c r="B3" i="4"/>
  <c r="A18" i="1" l="1"/>
  <c r="E26" i="1"/>
  <c r="F26" i="1" s="1"/>
  <c r="E61" i="1"/>
  <c r="F61" i="1" s="1"/>
  <c r="B4" i="4"/>
  <c r="A19" i="1" l="1"/>
  <c r="E28" i="1"/>
  <c r="F28" i="1" s="1"/>
  <c r="E63" i="1"/>
  <c r="F63" i="1" s="1"/>
  <c r="B5" i="4"/>
  <c r="A20" i="1" l="1"/>
  <c r="E65" i="1"/>
  <c r="F65" i="1" s="1"/>
  <c r="E30" i="1"/>
  <c r="F30" i="1" s="1"/>
  <c r="B6" i="4"/>
  <c r="A21" i="1" l="1"/>
  <c r="E32" i="1"/>
  <c r="F32" i="1" s="1"/>
  <c r="E67" i="1"/>
  <c r="F67" i="1" s="1"/>
  <c r="C1" i="4"/>
  <c r="A22" i="1" l="1"/>
  <c r="E69" i="1"/>
  <c r="F69" i="1" s="1"/>
  <c r="E34" i="1"/>
  <c r="F34" i="1" s="1"/>
  <c r="C2" i="4"/>
  <c r="A23" i="1" l="1"/>
  <c r="E36" i="1"/>
  <c r="F36" i="1" s="1"/>
  <c r="E71" i="1"/>
  <c r="F71" i="1" s="1"/>
  <c r="C3" i="4"/>
  <c r="A24" i="1" l="1"/>
  <c r="E73" i="1"/>
  <c r="F73" i="1" s="1"/>
  <c r="E38" i="1"/>
  <c r="F38" i="1" s="1"/>
  <c r="C4" i="4"/>
  <c r="A25" i="1" l="1"/>
  <c r="E40" i="1"/>
  <c r="F40" i="1" s="1"/>
  <c r="E75" i="1"/>
  <c r="F75" i="1" s="1"/>
  <c r="C5" i="4"/>
  <c r="A26" i="1" l="1"/>
  <c r="E77" i="1"/>
  <c r="F77" i="1" s="1"/>
  <c r="E42" i="1"/>
  <c r="F42" i="1" s="1"/>
  <c r="C6" i="4"/>
  <c r="A27" i="1" l="1"/>
  <c r="E44" i="1"/>
  <c r="F44" i="1" s="1"/>
  <c r="E79" i="1"/>
  <c r="F79" i="1" s="1"/>
  <c r="D1" i="4"/>
  <c r="A28" i="1" l="1"/>
  <c r="E81" i="1"/>
  <c r="F81" i="1" s="1"/>
  <c r="E46" i="1"/>
  <c r="F46" i="1" s="1"/>
  <c r="D2" i="4"/>
  <c r="A29" i="1" l="1"/>
  <c r="E48" i="1"/>
  <c r="F48" i="1" s="1"/>
  <c r="E83" i="1"/>
  <c r="F83" i="1" s="1"/>
  <c r="D3" i="4"/>
  <c r="A30" i="1" l="1"/>
  <c r="E85" i="1"/>
  <c r="F85" i="1" s="1"/>
  <c r="E50" i="1"/>
  <c r="F50" i="1" s="1"/>
  <c r="D4" i="4"/>
  <c r="A31" i="1" l="1"/>
  <c r="E87" i="1"/>
  <c r="F87" i="1" s="1"/>
  <c r="E52" i="1"/>
  <c r="F52" i="1" s="1"/>
  <c r="D5" i="4"/>
  <c r="A32" i="1" l="1"/>
  <c r="E89" i="1"/>
  <c r="F89" i="1" s="1"/>
  <c r="E54" i="1"/>
  <c r="F54" i="1" s="1"/>
  <c r="D6" i="4"/>
  <c r="A33" i="1" l="1"/>
  <c r="E91" i="1"/>
  <c r="F91" i="1" s="1"/>
  <c r="E56" i="1"/>
  <c r="F56" i="1" s="1"/>
  <c r="E1" i="4"/>
  <c r="A34" i="1" l="1"/>
  <c r="E58" i="1"/>
  <c r="F58" i="1" s="1"/>
  <c r="E93" i="1"/>
  <c r="F93" i="1" s="1"/>
  <c r="E2" i="4"/>
  <c r="A35" i="1" l="1"/>
  <c r="E60" i="1"/>
  <c r="F60" i="1" s="1"/>
  <c r="E95" i="1"/>
  <c r="F95" i="1" s="1"/>
  <c r="E3" i="4"/>
  <c r="A36" i="1" l="1"/>
  <c r="E62" i="1"/>
  <c r="F62" i="1" s="1"/>
  <c r="E97" i="1"/>
  <c r="F97" i="1" s="1"/>
  <c r="E4" i="4"/>
  <c r="A37" i="1" l="1"/>
  <c r="E99" i="1"/>
  <c r="F99" i="1" s="1"/>
  <c r="E64" i="1"/>
  <c r="F64" i="1" s="1"/>
  <c r="E5" i="4"/>
  <c r="A38" i="1" l="1"/>
  <c r="E66" i="1"/>
  <c r="F66" i="1" s="1"/>
  <c r="E101" i="1"/>
  <c r="F101" i="1" s="1"/>
  <c r="E6" i="4"/>
  <c r="A39" i="1" l="1"/>
  <c r="E103" i="1"/>
  <c r="F103" i="1" s="1"/>
  <c r="E68" i="1"/>
  <c r="F68" i="1" s="1"/>
  <c r="F1" i="4"/>
  <c r="A40" i="1" l="1"/>
  <c r="E70" i="1"/>
  <c r="F70" i="1" s="1"/>
  <c r="E105" i="1"/>
  <c r="F105" i="1" s="1"/>
  <c r="F2" i="4"/>
  <c r="A41" i="1" l="1"/>
  <c r="E107" i="1"/>
  <c r="F107" i="1" s="1"/>
  <c r="E72" i="1"/>
  <c r="F72" i="1" s="1"/>
  <c r="F3" i="4"/>
  <c r="A42" i="1" l="1"/>
  <c r="E74" i="1"/>
  <c r="F74" i="1" s="1"/>
  <c r="E109" i="1"/>
  <c r="F109" i="1" s="1"/>
  <c r="F4" i="4"/>
  <c r="A43" i="1" l="1"/>
  <c r="E111" i="1"/>
  <c r="F111" i="1" s="1"/>
  <c r="E76" i="1"/>
  <c r="F76" i="1" s="1"/>
  <c r="F5" i="4"/>
  <c r="A44" i="1" l="1"/>
  <c r="E78" i="1"/>
  <c r="F78" i="1" s="1"/>
  <c r="E113" i="1"/>
  <c r="F113" i="1" s="1"/>
  <c r="F6" i="4"/>
  <c r="A45" i="1" l="1"/>
  <c r="E115" i="1"/>
  <c r="F115" i="1" s="1"/>
  <c r="E80" i="1"/>
  <c r="F80" i="1" s="1"/>
  <c r="G1" i="4"/>
  <c r="A46" i="1" l="1"/>
  <c r="E117" i="1"/>
  <c r="F117" i="1" s="1"/>
  <c r="E82" i="1"/>
  <c r="F82" i="1" s="1"/>
  <c r="G2" i="4"/>
  <c r="A47" i="1" l="1"/>
  <c r="E119" i="1"/>
  <c r="F119" i="1" s="1"/>
  <c r="E84" i="1"/>
  <c r="F84" i="1" s="1"/>
  <c r="G3" i="4"/>
  <c r="A48" i="1" l="1"/>
  <c r="E121" i="1"/>
  <c r="F121" i="1" s="1"/>
  <c r="E86" i="1"/>
  <c r="F86" i="1" s="1"/>
  <c r="G4" i="4"/>
  <c r="A49" i="1" l="1"/>
  <c r="E123" i="1"/>
  <c r="F123" i="1" s="1"/>
  <c r="E88" i="1"/>
  <c r="F88" i="1" s="1"/>
  <c r="G5" i="4"/>
  <c r="A50" i="1" l="1"/>
  <c r="E125" i="1"/>
  <c r="F125" i="1" s="1"/>
  <c r="E90" i="1"/>
  <c r="F90" i="1" s="1"/>
  <c r="G6" i="4"/>
  <c r="A51" i="1" l="1"/>
  <c r="E92" i="1"/>
  <c r="F92" i="1" s="1"/>
  <c r="E127" i="1"/>
  <c r="F127" i="1" s="1"/>
  <c r="A7" i="4"/>
  <c r="A52" i="1" l="1"/>
  <c r="E94" i="1"/>
  <c r="F94" i="1" s="1"/>
  <c r="E129" i="1"/>
  <c r="F129" i="1" s="1"/>
  <c r="A8" i="4"/>
  <c r="A53" i="1" l="1"/>
  <c r="E96" i="1"/>
  <c r="F96" i="1" s="1"/>
  <c r="E131" i="1"/>
  <c r="F131" i="1" s="1"/>
  <c r="A9" i="4"/>
  <c r="A54" i="1" l="1"/>
  <c r="E98" i="1"/>
  <c r="F98" i="1" s="1"/>
  <c r="E133" i="1"/>
  <c r="F133" i="1" s="1"/>
  <c r="A10" i="4"/>
  <c r="A55" i="1" l="1"/>
  <c r="E100" i="1"/>
  <c r="F100" i="1" s="1"/>
  <c r="E135" i="1"/>
  <c r="F135" i="1" s="1"/>
  <c r="A11" i="4"/>
  <c r="A56" i="1" l="1"/>
  <c r="E102" i="1"/>
  <c r="F102" i="1" s="1"/>
  <c r="E137" i="1"/>
  <c r="F137" i="1" s="1"/>
  <c r="A12" i="4"/>
  <c r="A57" i="1" l="1"/>
  <c r="E104" i="1"/>
  <c r="F104" i="1" s="1"/>
  <c r="E139" i="1"/>
  <c r="F139" i="1" s="1"/>
  <c r="B7" i="4"/>
  <c r="A58" i="1" l="1"/>
  <c r="E141" i="1"/>
  <c r="F141" i="1" s="1"/>
  <c r="E106" i="1"/>
  <c r="F106" i="1" s="1"/>
  <c r="B8" i="4"/>
  <c r="A59" i="1" l="1"/>
  <c r="E143" i="1"/>
  <c r="F143" i="1" s="1"/>
  <c r="E108" i="1"/>
  <c r="F108" i="1" s="1"/>
  <c r="B9" i="4"/>
  <c r="A60" i="1" l="1"/>
  <c r="E145" i="1"/>
  <c r="F145" i="1" s="1"/>
  <c r="E110" i="1"/>
  <c r="F110" i="1" s="1"/>
  <c r="B10" i="4"/>
  <c r="A61" i="1" l="1"/>
  <c r="E147" i="1"/>
  <c r="F147" i="1" s="1"/>
  <c r="E112" i="1"/>
  <c r="F112" i="1" s="1"/>
  <c r="B11" i="4"/>
  <c r="A62" i="1" l="1"/>
  <c r="E149" i="1"/>
  <c r="F149" i="1" s="1"/>
  <c r="E114" i="1"/>
  <c r="F114" i="1" s="1"/>
  <c r="B12" i="4"/>
  <c r="A63" i="1" l="1"/>
  <c r="E151" i="1"/>
  <c r="F151" i="1" s="1"/>
  <c r="E116" i="1"/>
  <c r="F116" i="1" s="1"/>
  <c r="C7" i="4"/>
  <c r="A64" i="1" l="1"/>
  <c r="E153" i="1"/>
  <c r="F153" i="1" s="1"/>
  <c r="E118" i="1"/>
  <c r="F118" i="1" s="1"/>
  <c r="C8" i="4"/>
  <c r="A65" i="1" l="1"/>
  <c r="E155" i="1"/>
  <c r="F155" i="1" s="1"/>
  <c r="E120" i="1"/>
  <c r="F120" i="1" s="1"/>
  <c r="C9" i="4"/>
  <c r="A66" i="1" l="1"/>
  <c r="E157" i="1"/>
  <c r="F157" i="1" s="1"/>
  <c r="E122" i="1"/>
  <c r="F122" i="1" s="1"/>
  <c r="C10" i="4"/>
  <c r="A67" i="1" l="1"/>
  <c r="E159" i="1"/>
  <c r="F159" i="1" s="1"/>
  <c r="E124" i="1"/>
  <c r="F124" i="1" s="1"/>
  <c r="C11" i="4"/>
  <c r="A68" i="1" l="1"/>
  <c r="E161" i="1"/>
  <c r="F161" i="1" s="1"/>
  <c r="E126" i="1"/>
  <c r="F126" i="1" s="1"/>
  <c r="C12" i="4"/>
  <c r="A69" i="1" l="1"/>
  <c r="E163" i="1"/>
  <c r="F163" i="1" s="1"/>
  <c r="E128" i="1"/>
  <c r="F128" i="1" s="1"/>
  <c r="D7" i="4"/>
  <c r="A70" i="1" l="1"/>
  <c r="E165" i="1"/>
  <c r="F165" i="1" s="1"/>
  <c r="E130" i="1"/>
  <c r="F130" i="1" s="1"/>
  <c r="D8" i="4"/>
  <c r="A71" i="1" l="1"/>
  <c r="E167" i="1"/>
  <c r="F167" i="1" s="1"/>
  <c r="E132" i="1"/>
  <c r="F132" i="1" s="1"/>
  <c r="D9" i="4"/>
  <c r="A72" i="1" l="1"/>
  <c r="E134" i="1"/>
  <c r="F134" i="1" s="1"/>
  <c r="E169" i="1"/>
  <c r="F169" i="1" s="1"/>
  <c r="D10" i="4"/>
  <c r="A73" i="1" l="1"/>
  <c r="E136" i="1"/>
  <c r="F136" i="1" s="1"/>
  <c r="E171" i="1"/>
  <c r="F171" i="1" s="1"/>
  <c r="D11" i="4"/>
  <c r="A74" i="1" l="1"/>
  <c r="E138" i="1"/>
  <c r="F138" i="1" s="1"/>
  <c r="E173" i="1"/>
  <c r="F173" i="1" s="1"/>
  <c r="D12" i="4"/>
  <c r="A75" i="1" l="1"/>
  <c r="E140" i="1"/>
  <c r="F140" i="1" s="1"/>
  <c r="E175" i="1"/>
  <c r="F175" i="1" s="1"/>
  <c r="E7" i="4"/>
  <c r="A76" i="1" l="1"/>
  <c r="E177" i="1"/>
  <c r="F177" i="1" s="1"/>
  <c r="E142" i="1"/>
  <c r="F142" i="1" s="1"/>
  <c r="E8" i="4"/>
  <c r="A77" i="1" l="1"/>
  <c r="E179" i="1"/>
  <c r="F179" i="1" s="1"/>
  <c r="E144" i="1"/>
  <c r="F144" i="1" s="1"/>
  <c r="E9" i="4"/>
  <c r="A78" i="1" l="1"/>
  <c r="E181" i="1"/>
  <c r="F181" i="1" s="1"/>
  <c r="E146" i="1"/>
  <c r="F146" i="1" s="1"/>
  <c r="E10" i="4"/>
  <c r="A79" i="1" l="1"/>
  <c r="E183" i="1"/>
  <c r="F183" i="1" s="1"/>
  <c r="E148" i="1"/>
  <c r="F148" i="1" s="1"/>
  <c r="E11" i="4"/>
  <c r="A80" i="1" l="1"/>
  <c r="E185" i="1"/>
  <c r="F185" i="1" s="1"/>
  <c r="E150" i="1"/>
  <c r="F150" i="1" s="1"/>
  <c r="E12" i="4"/>
  <c r="A81" i="1" l="1"/>
  <c r="E187" i="1"/>
  <c r="F187" i="1" s="1"/>
  <c r="E152" i="1"/>
  <c r="F152" i="1" s="1"/>
  <c r="F7" i="4"/>
  <c r="A82" i="1" l="1"/>
  <c r="E189" i="1"/>
  <c r="F189" i="1" s="1"/>
  <c r="E154" i="1"/>
  <c r="F154" i="1" s="1"/>
  <c r="F8" i="4"/>
  <c r="A83" i="1" l="1"/>
  <c r="E191" i="1"/>
  <c r="F191" i="1" s="1"/>
  <c r="E156" i="1"/>
  <c r="F156" i="1" s="1"/>
  <c r="F9" i="4"/>
  <c r="A84" i="1" l="1"/>
  <c r="E193" i="1"/>
  <c r="F193" i="1" s="1"/>
  <c r="E158" i="1"/>
  <c r="F158" i="1" s="1"/>
  <c r="F10" i="4"/>
  <c r="A85" i="1" l="1"/>
  <c r="E160" i="1"/>
  <c r="F160" i="1" s="1"/>
  <c r="E195" i="1"/>
  <c r="F195" i="1" s="1"/>
  <c r="F11" i="4"/>
  <c r="A86" i="1" l="1"/>
  <c r="E197" i="1"/>
  <c r="F197" i="1" s="1"/>
  <c r="E162" i="1"/>
  <c r="F162" i="1" s="1"/>
  <c r="F12" i="4"/>
  <c r="A87" i="1" l="1"/>
  <c r="E199" i="1"/>
  <c r="F199" i="1" s="1"/>
  <c r="E164" i="1"/>
  <c r="F164" i="1" s="1"/>
  <c r="G7" i="4"/>
  <c r="A88" i="1" l="1"/>
  <c r="E201" i="1"/>
  <c r="F201" i="1" s="1"/>
  <c r="E166" i="1"/>
  <c r="F166" i="1" s="1"/>
  <c r="G8" i="4"/>
  <c r="A89" i="1" l="1"/>
  <c r="E203" i="1"/>
  <c r="F203" i="1" s="1"/>
  <c r="E168" i="1"/>
  <c r="F168" i="1" s="1"/>
  <c r="G9" i="4"/>
  <c r="A90" i="1" l="1"/>
  <c r="E205" i="1"/>
  <c r="F205" i="1" s="1"/>
  <c r="E170" i="1"/>
  <c r="F170" i="1" s="1"/>
  <c r="G10" i="4"/>
  <c r="A91" i="1" l="1"/>
  <c r="E207" i="1"/>
  <c r="F207" i="1" s="1"/>
  <c r="E172" i="1"/>
  <c r="F172" i="1" s="1"/>
  <c r="G11" i="4"/>
  <c r="A92" i="1" l="1"/>
  <c r="E174" i="1"/>
  <c r="F174" i="1" s="1"/>
  <c r="G12" i="4"/>
  <c r="A93" i="1" l="1"/>
  <c r="E176" i="1"/>
  <c r="F176" i="1" s="1"/>
  <c r="A13" i="4"/>
  <c r="A94" i="1" l="1"/>
  <c r="E178" i="1"/>
  <c r="F178" i="1" s="1"/>
  <c r="A14" i="4"/>
  <c r="A95" i="1" l="1"/>
  <c r="E180" i="1"/>
  <c r="F180" i="1" s="1"/>
  <c r="A15" i="4"/>
  <c r="A96" i="1" l="1"/>
  <c r="E182" i="1"/>
  <c r="F182" i="1" s="1"/>
  <c r="A16" i="4"/>
  <c r="A97" i="1" l="1"/>
  <c r="E184" i="1"/>
  <c r="F184" i="1" s="1"/>
  <c r="A17" i="4"/>
  <c r="A98" i="1" l="1"/>
  <c r="E186" i="1"/>
  <c r="F186" i="1" s="1"/>
  <c r="A18" i="4"/>
  <c r="A99" i="1" l="1"/>
  <c r="E188" i="1"/>
  <c r="F188" i="1" s="1"/>
  <c r="B13" i="4"/>
  <c r="A100" i="1" l="1"/>
  <c r="E190" i="1"/>
  <c r="F190" i="1" s="1"/>
  <c r="B14" i="4"/>
  <c r="A101" i="1" l="1"/>
  <c r="E192" i="1"/>
  <c r="F192" i="1" s="1"/>
  <c r="B15" i="4"/>
  <c r="A102" i="1" l="1"/>
  <c r="E194" i="1"/>
  <c r="F194" i="1" s="1"/>
  <c r="B16" i="4"/>
  <c r="A103" i="1" l="1"/>
  <c r="E196" i="1"/>
  <c r="F196" i="1" s="1"/>
  <c r="B17" i="4"/>
  <c r="A104" i="1" l="1"/>
  <c r="E198" i="1"/>
  <c r="F198" i="1" s="1"/>
  <c r="B18" i="4"/>
  <c r="A105" i="1" l="1"/>
  <c r="E200" i="1"/>
  <c r="F200" i="1" s="1"/>
  <c r="C13" i="4"/>
  <c r="A106" i="1" l="1"/>
  <c r="E202" i="1"/>
  <c r="F202" i="1" s="1"/>
  <c r="C14" i="4"/>
  <c r="A107" i="1" l="1"/>
  <c r="E204" i="1"/>
  <c r="F204" i="1" s="1"/>
  <c r="C15" i="4"/>
  <c r="A108" i="1" l="1"/>
  <c r="E206" i="1"/>
  <c r="F206" i="1" s="1"/>
  <c r="C16" i="4"/>
  <c r="A109" i="1" l="1"/>
  <c r="E208" i="1"/>
  <c r="F208" i="1" s="1"/>
  <c r="C17" i="4"/>
  <c r="A110" i="1" l="1"/>
  <c r="C18" i="4"/>
  <c r="A111" i="1" l="1"/>
  <c r="D13" i="4"/>
  <c r="A112" i="1" l="1"/>
  <c r="D14" i="4"/>
  <c r="A113" i="1" l="1"/>
  <c r="D15" i="4"/>
  <c r="A114" i="1" l="1"/>
  <c r="D16" i="4"/>
  <c r="A115" i="1" l="1"/>
  <c r="D17" i="4"/>
  <c r="A116" i="1" l="1"/>
  <c r="D18" i="4"/>
  <c r="A117" i="1" l="1"/>
  <c r="E13" i="4"/>
  <c r="A118" i="1" l="1"/>
  <c r="E14" i="4"/>
  <c r="A119" i="1" l="1"/>
  <c r="E15" i="4"/>
  <c r="A120" i="1" l="1"/>
  <c r="E16" i="4"/>
  <c r="A121" i="1" l="1"/>
  <c r="E17" i="4"/>
  <c r="A122" i="1" l="1"/>
  <c r="E18" i="4"/>
  <c r="A123" i="1" l="1"/>
  <c r="F13" i="4"/>
  <c r="A124" i="1" l="1"/>
  <c r="F14" i="4"/>
  <c r="A125" i="1" l="1"/>
  <c r="F15" i="4"/>
  <c r="A126" i="1" l="1"/>
  <c r="F16" i="4"/>
  <c r="A127" i="1" l="1"/>
  <c r="F17" i="4"/>
  <c r="A128" i="1" l="1"/>
  <c r="F18" i="4"/>
  <c r="A129" i="1" l="1"/>
  <c r="G13" i="4"/>
  <c r="A130" i="1" l="1"/>
  <c r="G14" i="4"/>
  <c r="A131" i="1" l="1"/>
  <c r="G15" i="4"/>
  <c r="A132" i="1" l="1"/>
  <c r="G16" i="4"/>
  <c r="A133" i="1" l="1"/>
  <c r="G17" i="4"/>
  <c r="A134" i="1" l="1"/>
  <c r="G18" i="4"/>
  <c r="A135" i="1" l="1"/>
  <c r="A19" i="4"/>
  <c r="A136" i="1" l="1"/>
  <c r="A20" i="4"/>
  <c r="A137" i="1" l="1"/>
  <c r="A21" i="4"/>
  <c r="A138" i="1" l="1"/>
  <c r="A22" i="4"/>
  <c r="A139" i="1" l="1"/>
  <c r="A23" i="4"/>
  <c r="A140" i="1" l="1"/>
  <c r="A24" i="4"/>
  <c r="A141" i="1" l="1"/>
  <c r="B19" i="4"/>
  <c r="A142" i="1" l="1"/>
  <c r="B20" i="4"/>
  <c r="A143" i="1" l="1"/>
  <c r="B21" i="4"/>
  <c r="A144" i="1" l="1"/>
  <c r="B22" i="4"/>
  <c r="A145" i="1" l="1"/>
  <c r="B23" i="4"/>
  <c r="A146" i="1" l="1"/>
  <c r="B24" i="4"/>
  <c r="A147" i="1" l="1"/>
  <c r="C19" i="4"/>
  <c r="A148" i="1" l="1"/>
  <c r="C20" i="4"/>
  <c r="A149" i="1" l="1"/>
  <c r="C21" i="4"/>
  <c r="A150" i="1" l="1"/>
  <c r="C22" i="4"/>
  <c r="A151" i="1" l="1"/>
  <c r="C23" i="4"/>
  <c r="A152" i="1" l="1"/>
  <c r="C24" i="4"/>
  <c r="A153" i="1" l="1"/>
  <c r="D19" i="4"/>
  <c r="A154" i="1" l="1"/>
  <c r="D20" i="4"/>
  <c r="A155" i="1" l="1"/>
  <c r="D21" i="4"/>
  <c r="A156" i="1" l="1"/>
  <c r="D22" i="4"/>
  <c r="A157" i="1" l="1"/>
  <c r="D23" i="4"/>
  <c r="A158" i="1" l="1"/>
  <c r="D24" i="4"/>
  <c r="A159" i="1" l="1"/>
  <c r="E19" i="4"/>
  <c r="A160" i="1" l="1"/>
  <c r="E20" i="4"/>
  <c r="A161" i="1" l="1"/>
  <c r="E21" i="4"/>
  <c r="A162" i="1" l="1"/>
  <c r="E22" i="4"/>
  <c r="A163" i="1" l="1"/>
  <c r="E23" i="4"/>
  <c r="A164" i="1" l="1"/>
  <c r="E24" i="4"/>
  <c r="A165" i="1" l="1"/>
  <c r="F19" i="4"/>
  <c r="A166" i="1" l="1"/>
  <c r="F20" i="4"/>
  <c r="A167" i="1" l="1"/>
  <c r="F21" i="4"/>
  <c r="A168" i="1" l="1"/>
  <c r="F22" i="4"/>
  <c r="A169" i="1" l="1"/>
  <c r="F23" i="4"/>
  <c r="A170" i="1" l="1"/>
  <c r="F24" i="4"/>
  <c r="A171" i="1" l="1"/>
  <c r="G19" i="4"/>
  <c r="A172" i="1" l="1"/>
  <c r="G20" i="4"/>
  <c r="A173" i="1" l="1"/>
  <c r="G21" i="4"/>
  <c r="A174" i="1" l="1"/>
  <c r="G22" i="4"/>
  <c r="A175" i="1" l="1"/>
  <c r="G23" i="4"/>
  <c r="A176" i="1" l="1"/>
  <c r="G24" i="4"/>
  <c r="A177" i="1" l="1"/>
  <c r="A25" i="4"/>
  <c r="A178" i="1" l="1"/>
  <c r="A26" i="4"/>
  <c r="A179" i="1" l="1"/>
  <c r="A27" i="4"/>
  <c r="A180" i="1" l="1"/>
  <c r="A28" i="4"/>
  <c r="A181" i="1" l="1"/>
  <c r="A29" i="4"/>
  <c r="A182" i="1" l="1"/>
  <c r="A30" i="4"/>
  <c r="A183" i="1" l="1"/>
  <c r="B25" i="4"/>
  <c r="A184" i="1" l="1"/>
  <c r="B26" i="4"/>
  <c r="A185" i="1" l="1"/>
  <c r="B27" i="4"/>
  <c r="A186" i="1" l="1"/>
  <c r="B28" i="4"/>
  <c r="A187" i="1" l="1"/>
  <c r="B29" i="4"/>
  <c r="A188" i="1" l="1"/>
  <c r="B30" i="4"/>
  <c r="A189" i="1" l="1"/>
  <c r="C25" i="4"/>
  <c r="A190" i="1" l="1"/>
  <c r="C26" i="4"/>
  <c r="A191" i="1" l="1"/>
  <c r="C27" i="4"/>
  <c r="A192" i="1" l="1"/>
  <c r="C28" i="4"/>
  <c r="A193" i="1" l="1"/>
  <c r="C29" i="4"/>
  <c r="A194" i="1" l="1"/>
  <c r="C30" i="4"/>
  <c r="A195" i="1" l="1"/>
  <c r="D25" i="4"/>
  <c r="A196" i="1" l="1"/>
  <c r="D26" i="4"/>
  <c r="A197" i="1" l="1"/>
  <c r="D27" i="4"/>
  <c r="A198" i="1" l="1"/>
  <c r="D28" i="4"/>
  <c r="A199" i="1" l="1"/>
  <c r="D29" i="4"/>
  <c r="A200" i="1" l="1"/>
  <c r="D30" i="4"/>
  <c r="A201" i="1" l="1"/>
  <c r="E25" i="4"/>
  <c r="A202" i="1" l="1"/>
  <c r="E26" i="4"/>
  <c r="A203" i="1" l="1"/>
  <c r="E27" i="4"/>
  <c r="A204" i="1" l="1"/>
  <c r="E28" i="4"/>
  <c r="A205" i="1" l="1"/>
  <c r="E29" i="4"/>
  <c r="A206" i="1" l="1"/>
  <c r="E30" i="4"/>
  <c r="A207" i="1" l="1"/>
  <c r="F25" i="4"/>
  <c r="A208" i="1" l="1"/>
  <c r="F2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Fischer</author>
  </authors>
  <commentList>
    <comment ref="D3" authorId="0" shapeId="0" xr:uid="{00000000-0006-0000-0200-000001000000}">
      <text>
        <r>
          <rPr>
            <b/>
            <sz val="12"/>
            <color indexed="81"/>
            <rFont val="Segoe UI"/>
            <family val="2"/>
          </rPr>
          <t>Hinweise:
Bitte zuerst das Tabellenblatt "Bedingungen" ausfüllen!
Auf dieser Seite bitte nur die gelben Felder ( Spielename, VK-Preis, OVP (Ja/Nein)) befüllen.
Die übrigen Felder werden automatisch befüllt und sind nur nachrichtlich angegeben.
Auszahlbetrag und Provision werden erst bei Verkauf der Spiele gem. der Bedingungen für den Flohmarkt ermittelt.
Es können maximal 200 Spiele erfasst werden!</t>
        </r>
      </text>
    </comment>
  </commentList>
</comments>
</file>

<file path=xl/sharedStrings.xml><?xml version="1.0" encoding="utf-8"?>
<sst xmlns="http://schemas.openxmlformats.org/spreadsheetml/2006/main" count="340" uniqueCount="339">
  <si>
    <t>Hallo lieber Flohmarktinteressent,</t>
  </si>
  <si>
    <t>Folgendes gilt es dabei zu beachten:</t>
  </si>
  <si>
    <t>Daher können wir Verkäufer nur dann zulassen, wenn sich diese im Vorwege bei uns angemeldet haben.</t>
  </si>
  <si>
    <r>
      <t>Hierzu</t>
    </r>
    <r>
      <rPr>
        <b/>
        <sz val="11"/>
        <color theme="1"/>
        <rFont val="Calibri"/>
        <family val="2"/>
        <scheme val="minor"/>
      </rPr>
      <t xml:space="preserve"> melde Dich bitte per E-Mail bei uns</t>
    </r>
    <r>
      <rPr>
        <sz val="11"/>
        <color theme="1"/>
        <rFont val="Calibri"/>
        <family val="2"/>
        <scheme val="minor"/>
      </rPr>
      <t>, damit wir Dir ein Verkäuferkürzel zuordnen können.</t>
    </r>
  </si>
  <si>
    <t>- vollständiger Name (Vor- und Zuname)</t>
  </si>
  <si>
    <t>- gültige E-Mailadresse</t>
  </si>
  <si>
    <t xml:space="preserve">Schicke diese Infos mit der Bitte um Erstellung einer Verkäufer ID an: </t>
  </si>
  <si>
    <t>flohmarkt@brett-hamburg.de</t>
  </si>
  <si>
    <t>Beachte bitte die Hinweise auf den Tabellenblättern.</t>
  </si>
  <si>
    <t>Die Seite "Bedingungen" druckst Du bitte aus und bringst sie unterschrieben bei der Spieleabgabe mit.</t>
  </si>
  <si>
    <t>Deine Spiele versiehst Du bitte mit gut lesbaren Schildchen, welche das zugeteilte Verkäuferkürzel, die Nummer und den Verkaufspreis enthalten.</t>
  </si>
  <si>
    <t>Am besten verwendest Du hierfür die automatisch erstellten Etiketten aus dem gleichlautenden Tabellenblatt.</t>
  </si>
  <si>
    <t>Hier besteht die Option, diese Etiketten auf normalem Papier auszudrucken und mit Tesa an den Spielen zu befestigen.</t>
  </si>
  <si>
    <t>Alternativ können auch selbstklebende Etiketten für schmale Ordnerrücken (192x38) verwendet werden.</t>
  </si>
  <si>
    <t>Beispiel: L4760REV - https://www.conrad.de/de/p/avery-zweckform-ordner-etiketten-l4760rev-10-38-x-192-mm-papier-weiss-wiederabloesbar-70-st-1594840.html</t>
  </si>
  <si>
    <t>Wir haben versucht, den Druck zu optimieren, können jedoch aufgrund individueller Druckereinstellungen keine Garantie geben.</t>
  </si>
  <si>
    <t>Dein Flohmarkt-Team der BRETT Hamburg</t>
  </si>
  <si>
    <t>Trage bitte auf dieser Seite Deinen Namen, das Verkäufer-Kürzel und Deine Mailadresse ein.</t>
  </si>
  <si>
    <t>ACHTUNG: Nur die gelben Felder befüllen!</t>
  </si>
  <si>
    <t>Verkäufer-Kürzel:</t>
  </si>
  <si>
    <t>Kürzel muss im Vorwege per Mail bei der BRETT-Orga beantragt werden: flohmarkt@brett-hamburg.de</t>
  </si>
  <si>
    <t>Mailadresse:</t>
  </si>
  <si>
    <t>(Zwingend erforderlich)</t>
  </si>
  <si>
    <t>Für die abgegebenen Spiele übernimmt der Veranstalter keine Haftung. Die Abgabe erfolgt auf eigene Gefahr.</t>
  </si>
  <si>
    <t>Es dürfen nur vollständige Spiele verkauft werden.</t>
  </si>
  <si>
    <t xml:space="preserve">gebrauchte Spiele: </t>
  </si>
  <si>
    <t>neue Spiele (OVP):</t>
  </si>
  <si>
    <t>0,50 € für VK-Preis bis 10,- Euro</t>
  </si>
  <si>
    <t>1,00 € für VK-Preis bis 10,- Euro</t>
  </si>
  <si>
    <t>1,00 € für VK-Preis bis 20,- Euro</t>
  </si>
  <si>
    <t>2,00 € für VK-Preis bis 20,- Euro</t>
  </si>
  <si>
    <t>2,00 € für VK-Preis bis 30,- Euro</t>
  </si>
  <si>
    <t>4,00 € für VK-Preis bis 30,- Euro</t>
  </si>
  <si>
    <t>3,00 € für VK-Preis bis 40,- Euro</t>
  </si>
  <si>
    <t>6,00 € für VK-Preis bis 40,- Euro</t>
  </si>
  <si>
    <t>4,00 € für VK-Preis bis 50,- Euro</t>
  </si>
  <si>
    <t>8,00 € für VK-Preis bis 50,- Euro</t>
  </si>
  <si>
    <t>5,00 € für VK-Preis ab 50,01 Euro</t>
  </si>
  <si>
    <t>10,00 € für VK-Preis ab 50,01 Euro</t>
  </si>
  <si>
    <t>Um Spiele auf dem Flohmarkt verkaufen zu dürfen, muss bei Abgabe der Spiele ein Exemplar dieser Bedingungen vollständig ausgefüllt und unterschrieben mitgebracht werden.</t>
  </si>
  <si>
    <t>Mit meiner Unterschrift erkenne ich die obigen Bedingungen an:</t>
  </si>
  <si>
    <t>Ort, Datum, Unterschrift Verkäufer: ___________________________________________________</t>
  </si>
  <si>
    <t xml:space="preserve">Datenschutzerklärung: </t>
  </si>
  <si>
    <t>Die Daten werden nach Durchführung der Veranstaltung noch für 6 Monate gespeichert und dann vernichtet. Sofern sie für Abrechnungszwecke der Veranstaltung nicht mehr benötigt werden.</t>
  </si>
  <si>
    <t>Eine Weitergabe an Dritte erfolgt nicht.</t>
  </si>
  <si>
    <t>Der Betroffene kann mit einer Email an flohmarkt@brett-hamburg.de jederzeit Auskunft verlangen über die von ihm gespeicherten personenbezogenen Daten und deren Anpassung.</t>
  </si>
  <si>
    <t>Spieleliste Bring- &amp; Buy-Flohmarkt</t>
  </si>
  <si>
    <t>* Bitte nur die gelben Felder befüllen.</t>
  </si>
  <si>
    <t>OVP</t>
  </si>
  <si>
    <t>Ja</t>
  </si>
  <si>
    <t xml:space="preserve">Verkäufer: </t>
  </si>
  <si>
    <t>Nein</t>
  </si>
  <si>
    <t>Verkäuferkürzel:</t>
  </si>
  <si>
    <t>kwkso</t>
  </si>
  <si>
    <t>Nr.</t>
  </si>
  <si>
    <t>Spielname*</t>
  </si>
  <si>
    <t>VK-Preis*</t>
  </si>
  <si>
    <t>OVP* (Ja /Nein)</t>
  </si>
  <si>
    <t>Provision</t>
  </si>
  <si>
    <t>Auszahlbetrag</t>
  </si>
  <si>
    <t>Verkauft</t>
  </si>
  <si>
    <t>Maximal 200 Spiele möglich!   Maximal 200 Spiele möglich!   Maximal 200 Spiele möglich!   Maximal 200 Spiele möglich!</t>
  </si>
  <si>
    <t>wir freuen uns, dass Du Deine Spiele auf unserem Flohmarkt verkaufen möchtest.</t>
  </si>
  <si>
    <t>Folgende Daten benötigen wir von Dir:</t>
  </si>
  <si>
    <t>Des Weiteren ist es erforderlich, dass wir Deine Verkaufsliste in elektronischer Form schon vor der Veranstaltung erhalten</t>
  </si>
  <si>
    <t>Eigene Kürzel werden nicht akzeptiert! Und führen zum Ausschluss vom Flohmarkt!</t>
  </si>
  <si>
    <t>Es ist nur möglich, Festpreise anzugeben, unsere Verkäufer werden keine Verhandlungen in Deinem Namen führen.</t>
  </si>
  <si>
    <t>Der Veranstalter behält sich das Recht vor, Verkäufer vom Flohmarkt auszuschließen.</t>
  </si>
  <si>
    <t>Für die verkauften Spiele wird eine Provision gemäß nachstehender Tabelle fällig:</t>
  </si>
  <si>
    <t>Folgende persönliche Daten werden für die Abwicklung des Flohmarktes elektronisch gespeichert: 
   Verkäufername, Mailadresse, Telefonnummer.</t>
  </si>
  <si>
    <t>Die Daten werden für den Zweck der Flohmarktabrechnungen verwendet und können nur von dem jeweils an der Flohmarktkasse eingesetzten Helfern sowie von zuständigen Mitgliedern der Brett-Orga eingesehen werden.</t>
  </si>
  <si>
    <t xml:space="preserve">Zu befüllen sind ausschließlich die </t>
  </si>
  <si>
    <t>gelben</t>
  </si>
  <si>
    <t>Felder!</t>
  </si>
  <si>
    <t>Hierzu fülle bitte die Tabellenblätter "Bedingungen" und "Verkaufsliste" aus.</t>
  </si>
  <si>
    <t xml:space="preserve">Bringe ein ausgedrucktes und unterschriebenes Exemplar der Bedingungen mit zur </t>
  </si>
  <si>
    <t>Veranstaltung, da wir Deine Spiele ansonsten nicht auf dem Flohmarkt verkaufen können!</t>
  </si>
  <si>
    <t>Name:</t>
  </si>
  <si>
    <t>Vorname:</t>
  </si>
  <si>
    <t xml:space="preserve">Der Erlös wird in bar ausbezahlt. Nicht abgeholte Erlöse und Spiele gehen als Spende an den Veranstalter über. </t>
  </si>
  <si>
    <r>
      <t xml:space="preserve">Wir verwenden wie schon in den Vorjahren auch bei der BRETT 2023 wieder  ein </t>
    </r>
    <r>
      <rPr>
        <b/>
        <sz val="11"/>
        <color theme="1"/>
        <rFont val="Calibri"/>
        <family val="2"/>
        <scheme val="minor"/>
      </rPr>
      <t>elektronisches Verfahren</t>
    </r>
    <r>
      <rPr>
        <sz val="11"/>
        <color theme="1"/>
        <rFont val="Calibri"/>
        <family val="2"/>
        <scheme val="minor"/>
      </rPr>
      <t>.</t>
    </r>
  </si>
  <si>
    <r>
      <t xml:space="preserve">Schicke uns die gesamte Datei bis </t>
    </r>
    <r>
      <rPr>
        <b/>
        <sz val="11"/>
        <color theme="1"/>
        <rFont val="Calibri"/>
        <family val="2"/>
        <scheme val="minor"/>
      </rPr>
      <t>spätestens zum 27.09.2023, 23:59 Uhr</t>
    </r>
    <r>
      <rPr>
        <sz val="11"/>
        <color theme="1"/>
        <rFont val="Calibri"/>
        <family val="2"/>
        <scheme val="minor"/>
      </rPr>
      <t xml:space="preserve"> an die Mailadresse: </t>
    </r>
  </si>
  <si>
    <t>Bedingungen Bring- &amp; Buy-Flohmarkt - BRETT Hamburg 2023</t>
  </si>
  <si>
    <t>Die Erlöse und die nicht verkauften Spiele können am Samstag in der Zeit von 19:30 -20:30 Uhr abgeholt werden, am Sonntag in der Zeit von 17:30 - 19:00 Uhr (Erlös; Spiele bereits ab Flohmarktschluss um 17 Uhr).</t>
  </si>
  <si>
    <t>Verkaufslisten sind im Vorwege der Veranstaltung bis spätestens zum 27.09.2023, 23:59 Uhr elektronisch per Mail einzureichen: flohmarkt@brett-hamburg.de</t>
  </si>
  <si>
    <t>Liste der möglichen Verkäufer-Kürzel</t>
  </si>
  <si>
    <t>2023-0001</t>
  </si>
  <si>
    <t>2023-0002</t>
  </si>
  <si>
    <t>2023-0003</t>
  </si>
  <si>
    <t>2023-0004</t>
  </si>
  <si>
    <t>2023-0005</t>
  </si>
  <si>
    <t>2023-0006</t>
  </si>
  <si>
    <t>2023-0007</t>
  </si>
  <si>
    <t>2023-0008</t>
  </si>
  <si>
    <t>2023-0009</t>
  </si>
  <si>
    <t>2023-0010</t>
  </si>
  <si>
    <t>2023-0011</t>
  </si>
  <si>
    <t>2023-0012</t>
  </si>
  <si>
    <t>2023-0013</t>
  </si>
  <si>
    <t>2023-0014</t>
  </si>
  <si>
    <t>2023-0015</t>
  </si>
  <si>
    <t>2023-0016</t>
  </si>
  <si>
    <t>2023-0017</t>
  </si>
  <si>
    <t>2023-0018</t>
  </si>
  <si>
    <t>2023-0019</t>
  </si>
  <si>
    <t>2023-0020</t>
  </si>
  <si>
    <t>2023-0021</t>
  </si>
  <si>
    <t>2023-0022</t>
  </si>
  <si>
    <t>2023-0023</t>
  </si>
  <si>
    <t>2023-0024</t>
  </si>
  <si>
    <t>2023-0025</t>
  </si>
  <si>
    <t>2023-0026</t>
  </si>
  <si>
    <t>2023-0027</t>
  </si>
  <si>
    <t>2023-0028</t>
  </si>
  <si>
    <t>2023-0029</t>
  </si>
  <si>
    <t>2023-0030</t>
  </si>
  <si>
    <t>2023-0031</t>
  </si>
  <si>
    <t>2023-0032</t>
  </si>
  <si>
    <t>2023-0033</t>
  </si>
  <si>
    <t>2023-0034</t>
  </si>
  <si>
    <t>2023-0035</t>
  </si>
  <si>
    <t>2023-0036</t>
  </si>
  <si>
    <t>2023-0037</t>
  </si>
  <si>
    <t>2023-0038</t>
  </si>
  <si>
    <t>2023-0039</t>
  </si>
  <si>
    <t>2023-0040</t>
  </si>
  <si>
    <t>2023-0041</t>
  </si>
  <si>
    <t>2023-0042</t>
  </si>
  <si>
    <t>2023-0043</t>
  </si>
  <si>
    <t>2023-0044</t>
  </si>
  <si>
    <t>2023-0045</t>
  </si>
  <si>
    <t>2023-0046</t>
  </si>
  <si>
    <t>2023-0047</t>
  </si>
  <si>
    <t>2023-0048</t>
  </si>
  <si>
    <t>2023-0049</t>
  </si>
  <si>
    <t>2023-0050</t>
  </si>
  <si>
    <t>2023-0051</t>
  </si>
  <si>
    <t>2023-0052</t>
  </si>
  <si>
    <t>2023-0053</t>
  </si>
  <si>
    <t>2023-0054</t>
  </si>
  <si>
    <t>2023-0055</t>
  </si>
  <si>
    <t>2023-0056</t>
  </si>
  <si>
    <t>2023-0057</t>
  </si>
  <si>
    <t>2023-0058</t>
  </si>
  <si>
    <t>2023-0059</t>
  </si>
  <si>
    <t>2023-0060</t>
  </si>
  <si>
    <t>2023-0061</t>
  </si>
  <si>
    <t>2023-0062</t>
  </si>
  <si>
    <t>2023-0063</t>
  </si>
  <si>
    <t>2023-0064</t>
  </si>
  <si>
    <t>2023-0065</t>
  </si>
  <si>
    <t>2023-0066</t>
  </si>
  <si>
    <t>2023-0067</t>
  </si>
  <si>
    <t>2023-0068</t>
  </si>
  <si>
    <t>2023-0069</t>
  </si>
  <si>
    <t>2023-0070</t>
  </si>
  <si>
    <t>2023-0071</t>
  </si>
  <si>
    <t>2023-0072</t>
  </si>
  <si>
    <t>2023-0073</t>
  </si>
  <si>
    <t>2023-0074</t>
  </si>
  <si>
    <t>2023-0075</t>
  </si>
  <si>
    <t>2023-0076</t>
  </si>
  <si>
    <t>2023-0077</t>
  </si>
  <si>
    <t>2023-0078</t>
  </si>
  <si>
    <t>2023-0079</t>
  </si>
  <si>
    <t>2023-0080</t>
  </si>
  <si>
    <t>2023-0081</t>
  </si>
  <si>
    <t>2023-0082</t>
  </si>
  <si>
    <t>2023-0083</t>
  </si>
  <si>
    <t>2023-0084</t>
  </si>
  <si>
    <t>2023-0085</t>
  </si>
  <si>
    <t>2023-0086</t>
  </si>
  <si>
    <t>2023-0087</t>
  </si>
  <si>
    <t>2023-0088</t>
  </si>
  <si>
    <t>2023-0089</t>
  </si>
  <si>
    <t>2023-0090</t>
  </si>
  <si>
    <t>2023-0091</t>
  </si>
  <si>
    <t>2023-0092</t>
  </si>
  <si>
    <t>2023-0093</t>
  </si>
  <si>
    <t>2023-0094</t>
  </si>
  <si>
    <t>2023-0095</t>
  </si>
  <si>
    <t>2023-0096</t>
  </si>
  <si>
    <t>2023-0097</t>
  </si>
  <si>
    <t>2023-0098</t>
  </si>
  <si>
    <t>2023-0099</t>
  </si>
  <si>
    <t>2023-0100</t>
  </si>
  <si>
    <t>2023-0101</t>
  </si>
  <si>
    <t>2023-0102</t>
  </si>
  <si>
    <t>2023-0103</t>
  </si>
  <si>
    <t>2023-0104</t>
  </si>
  <si>
    <t>2023-0105</t>
  </si>
  <si>
    <t>2023-0106</t>
  </si>
  <si>
    <t>2023-0107</t>
  </si>
  <si>
    <t>2023-0108</t>
  </si>
  <si>
    <t>2023-0109</t>
  </si>
  <si>
    <t>2023-0110</t>
  </si>
  <si>
    <t>2023-0111</t>
  </si>
  <si>
    <t>2023-0112</t>
  </si>
  <si>
    <t>2023-0113</t>
  </si>
  <si>
    <t>2023-0114</t>
  </si>
  <si>
    <t>2023-0115</t>
  </si>
  <si>
    <t>2023-0116</t>
  </si>
  <si>
    <t>2023-0117</t>
  </si>
  <si>
    <t>2023-0118</t>
  </si>
  <si>
    <t>2023-0119</t>
  </si>
  <si>
    <t>2023-0120</t>
  </si>
  <si>
    <t>2023-0121</t>
  </si>
  <si>
    <t>2023-0122</t>
  </si>
  <si>
    <t>2023-0123</t>
  </si>
  <si>
    <t>2023-0124</t>
  </si>
  <si>
    <t>2023-0125</t>
  </si>
  <si>
    <t>2023-0126</t>
  </si>
  <si>
    <t>2023-0127</t>
  </si>
  <si>
    <t>2023-0128</t>
  </si>
  <si>
    <t>2023-0129</t>
  </si>
  <si>
    <t>2023-0130</t>
  </si>
  <si>
    <t>2023-0131</t>
  </si>
  <si>
    <t>2023-0132</t>
  </si>
  <si>
    <t>2023-0133</t>
  </si>
  <si>
    <t>2023-0134</t>
  </si>
  <si>
    <t>2023-0135</t>
  </si>
  <si>
    <t>2023-0136</t>
  </si>
  <si>
    <t>2023-0137</t>
  </si>
  <si>
    <t>2023-0138</t>
  </si>
  <si>
    <t>2023-0139</t>
  </si>
  <si>
    <t>2023-0140</t>
  </si>
  <si>
    <t>2023-0141</t>
  </si>
  <si>
    <t>2023-0142</t>
  </si>
  <si>
    <t>2023-0143</t>
  </si>
  <si>
    <t>2023-0144</t>
  </si>
  <si>
    <t>2023-0145</t>
  </si>
  <si>
    <t>2023-0146</t>
  </si>
  <si>
    <t>2023-0147</t>
  </si>
  <si>
    <t>2023-0148</t>
  </si>
  <si>
    <t>2023-0149</t>
  </si>
  <si>
    <t>2023-0150</t>
  </si>
  <si>
    <t>2023-0151</t>
  </si>
  <si>
    <t>2023-0152</t>
  </si>
  <si>
    <t>2023-0153</t>
  </si>
  <si>
    <t>2023-0154</t>
  </si>
  <si>
    <t>2023-0155</t>
  </si>
  <si>
    <t>2023-0156</t>
  </si>
  <si>
    <t>2023-0157</t>
  </si>
  <si>
    <t>2023-0158</t>
  </si>
  <si>
    <t>2023-0159</t>
  </si>
  <si>
    <t>2023-0160</t>
  </si>
  <si>
    <t>2023-0161</t>
  </si>
  <si>
    <t>2023-0162</t>
  </si>
  <si>
    <t>2023-0163</t>
  </si>
  <si>
    <t>2023-0164</t>
  </si>
  <si>
    <t>2023-0165</t>
  </si>
  <si>
    <t>2023-0166</t>
  </si>
  <si>
    <t>2023-0167</t>
  </si>
  <si>
    <t>2023-0168</t>
  </si>
  <si>
    <t>2023-0169</t>
  </si>
  <si>
    <t>2023-0170</t>
  </si>
  <si>
    <t>2023-0171</t>
  </si>
  <si>
    <t>2023-0172</t>
  </si>
  <si>
    <t>2023-0173</t>
  </si>
  <si>
    <t>2023-0174</t>
  </si>
  <si>
    <t>2023-0175</t>
  </si>
  <si>
    <t>2023-0176</t>
  </si>
  <si>
    <t>2023-0177</t>
  </si>
  <si>
    <t>2023-0178</t>
  </si>
  <si>
    <t>2023-0179</t>
  </si>
  <si>
    <t>2023-0180</t>
  </si>
  <si>
    <t>2023-0181</t>
  </si>
  <si>
    <t>2023-0182</t>
  </si>
  <si>
    <t>2023-0183</t>
  </si>
  <si>
    <t>2023-0184</t>
  </si>
  <si>
    <t>2023-0185</t>
  </si>
  <si>
    <t>2023-0186</t>
  </si>
  <si>
    <t>2023-0187</t>
  </si>
  <si>
    <t>2023-0188</t>
  </si>
  <si>
    <t>2023-0189</t>
  </si>
  <si>
    <t>2023-0190</t>
  </si>
  <si>
    <t>2023-0191</t>
  </si>
  <si>
    <t>2023-0192</t>
  </si>
  <si>
    <t>2023-0193</t>
  </si>
  <si>
    <t>2023-0194</t>
  </si>
  <si>
    <t>2023-0195</t>
  </si>
  <si>
    <t>2023-0196</t>
  </si>
  <si>
    <t>2023-0197</t>
  </si>
  <si>
    <t>2023-0198</t>
  </si>
  <si>
    <t>2023-0199</t>
  </si>
  <si>
    <t>2023-0200</t>
  </si>
  <si>
    <t>2023-0201</t>
  </si>
  <si>
    <t>2023-0202</t>
  </si>
  <si>
    <t>2023-0203</t>
  </si>
  <si>
    <t>2023-0204</t>
  </si>
  <si>
    <t>2023-0205</t>
  </si>
  <si>
    <t>2023-0206</t>
  </si>
  <si>
    <t>2023-0207</t>
  </si>
  <si>
    <t>2023-0208</t>
  </si>
  <si>
    <t>2023-0209</t>
  </si>
  <si>
    <t>2023-0210</t>
  </si>
  <si>
    <t>2023-0211</t>
  </si>
  <si>
    <t>2023-0212</t>
  </si>
  <si>
    <t>2023-0213</t>
  </si>
  <si>
    <t>2023-0214</t>
  </si>
  <si>
    <t>2023-0215</t>
  </si>
  <si>
    <t>2023-0216</t>
  </si>
  <si>
    <t>2023-0217</t>
  </si>
  <si>
    <t>2023-0218</t>
  </si>
  <si>
    <t>2023-0219</t>
  </si>
  <si>
    <t>2023-0220</t>
  </si>
  <si>
    <t>2023-0221</t>
  </si>
  <si>
    <t>2023-0222</t>
  </si>
  <si>
    <t>2023-0223</t>
  </si>
  <si>
    <t>2023-0224</t>
  </si>
  <si>
    <t>2023-0225</t>
  </si>
  <si>
    <t>2023-0226</t>
  </si>
  <si>
    <t>2023-0227</t>
  </si>
  <si>
    <t>2023-0228</t>
  </si>
  <si>
    <t>2023-0229</t>
  </si>
  <si>
    <t>2023-0230</t>
  </si>
  <si>
    <t>2023-0231</t>
  </si>
  <si>
    <t>2023-0232</t>
  </si>
  <si>
    <t>2023-0233</t>
  </si>
  <si>
    <t>2023-0234</t>
  </si>
  <si>
    <t>2023-0235</t>
  </si>
  <si>
    <t>2023-0236</t>
  </si>
  <si>
    <t>2023-0237</t>
  </si>
  <si>
    <t>2023-0238</t>
  </si>
  <si>
    <t>2023-0239</t>
  </si>
  <si>
    <t>2023-0240</t>
  </si>
  <si>
    <t>2023-0241</t>
  </si>
  <si>
    <t>2023-0242</t>
  </si>
  <si>
    <t>2023-0243</t>
  </si>
  <si>
    <t>2023-0244</t>
  </si>
  <si>
    <t>2023-0245</t>
  </si>
  <si>
    <t>2023-0246</t>
  </si>
  <si>
    <t>2023-0247</t>
  </si>
  <si>
    <t>2023-0248</t>
  </si>
  <si>
    <t>2023-0249</t>
  </si>
  <si>
    <t>2023-0250</t>
  </si>
  <si>
    <t>Wir empfehlen, die Spiele am Freitag zwischen 19:30 und 22:30 Uhr abzugeben. Am Samstag ist die Abgabe von 10:00-12:30 Uhr und am Sonntag von 10:00-11:00 Uhr möglich. Bitte beachte, dass für die Abgabe am Samstag oder Sonntag eine Eintrittskarte benötigt wird (Helfer ausgenommen).</t>
  </si>
  <si>
    <t>Die Spiele sind vorbereitet einzureichen. D.h., die Spiele müssen mit gut lesbaren Schildchen, welches das Verkäuferkürzel, die Nummer des Spiels und den Verkaufspreis enthalten, versehen sein. Vorzugsweise bitte die Etiketten aus dieser Datei (siehe Tabellenblatt "Etiketten") verwenden.
Spontan können Listen max. bis zu 15 Spielen  je Verkäufer befüllt werden, hierfür sind Materialien zur Vorbereitung der Spiele vor Ort vorhanden. Wir weisen aber darauf hin, dass diese Verarbeitung Zeit kostet und die Spiele dadurch möglicherweise erst mit etwas Verzögerung auf dem Flohmarkt landen - insbesondere wenn viele Verkäufer dieses Angebot in Anspruch nehmen.</t>
  </si>
  <si>
    <t>Für spontane Verkäufer (max. 15 Spiele) wird es auf der BRETT eine Möglichkeit geben, sich vor Ort zu registrieren und die Etikettierung der Spiele vorzunehmen.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</si>
</sst>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
  </numFmts>
  <fonts count="14" x14ac:knownFonts="1">
    <font>
      <sz val="11"/>
      <color theme="1"/>
      <name val="Calibri"/>
      <family val="2"/>
      <scheme val="minor"/>
    </font>
    <font>
      <b/>
      <sz val="12"/>
      <color indexed="81"/>
      <name val="Segoe UI"/>
      <family val="2"/>
    </font>
    <font>
      <b/>
      <sz val="11"/>
      <color theme="1"/>
      <name val="Calibri"/>
      <family val="2"/>
      <scheme val="minor"/>
    </font>
    <font>
      <u/>
      <sz val="11"/>
      <color theme="10"/>
      <name val="Calibri"/>
      <family val="2"/>
      <scheme val="minor"/>
    </font>
    <font>
      <sz val="10"/>
      <color theme="1"/>
      <name val="Calibri"/>
      <family val="2"/>
      <scheme val="minor"/>
    </font>
    <font>
      <b/>
      <sz val="10"/>
      <color theme="1"/>
      <name val="Calibri"/>
      <family val="2"/>
      <scheme val="minor"/>
    </font>
    <font>
      <b/>
      <sz val="10"/>
      <color rgb="FFFF0000"/>
      <name val="Calibri"/>
      <family val="2"/>
      <scheme val="minor"/>
    </font>
    <font>
      <b/>
      <sz val="11"/>
      <color rgb="FFFF0000"/>
      <name val="Calibri"/>
      <family val="2"/>
      <scheme val="minor"/>
    </font>
    <font>
      <b/>
      <u/>
      <sz val="11"/>
      <color theme="10"/>
      <name val="Calibri"/>
      <family val="2"/>
      <scheme val="minor"/>
    </font>
    <font>
      <sz val="10"/>
      <name val="Calibri"/>
      <family val="2"/>
      <scheme val="minor"/>
    </font>
    <font>
      <sz val="11"/>
      <name val="Calibri"/>
      <family val="2"/>
      <scheme val="minor"/>
    </font>
    <font>
      <b/>
      <sz val="15"/>
      <color theme="1"/>
      <name val="Calibri"/>
      <family val="2"/>
      <scheme val="minor"/>
    </font>
    <font>
      <sz val="15"/>
      <color theme="1"/>
      <name val="Calibri"/>
      <family val="2"/>
      <scheme val="minor"/>
    </font>
    <font>
      <sz val="8"/>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
      <patternFill patternType="solid">
        <fgColor rgb="FFFFFF99"/>
        <bgColor indexed="64"/>
      </patternFill>
    </fill>
  </fills>
  <borders count="1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50">
    <xf numFmtId="0" fontId="0" fillId="0" borderId="0" xfId="0"/>
    <xf numFmtId="0" fontId="4" fillId="0" borderId="0" xfId="0" applyFont="1"/>
    <xf numFmtId="0" fontId="5" fillId="0" borderId="0" xfId="0" applyFont="1"/>
    <xf numFmtId="164" fontId="4" fillId="0" borderId="0" xfId="0" applyNumberFormat="1" applyFont="1"/>
    <xf numFmtId="0" fontId="0" fillId="0" borderId="0" xfId="0" applyAlignment="1">
      <alignment horizontal="center" vertical="center" textRotation="90" wrapText="1"/>
    </xf>
    <xf numFmtId="0" fontId="6" fillId="0" borderId="0" xfId="0" applyFont="1"/>
    <xf numFmtId="0" fontId="0" fillId="0" borderId="0" xfId="0" applyProtection="1">
      <protection locked="0"/>
    </xf>
    <xf numFmtId="164" fontId="0" fillId="0" borderId="4" xfId="0" applyNumberFormat="1" applyBorder="1" applyProtection="1">
      <protection locked="0"/>
    </xf>
    <xf numFmtId="0" fontId="7" fillId="0" borderId="0" xfId="0" applyFont="1"/>
    <xf numFmtId="0" fontId="0" fillId="0" borderId="5" xfId="0" applyBorder="1"/>
    <xf numFmtId="165" fontId="0" fillId="2" borderId="6" xfId="0" applyNumberFormat="1" applyFill="1" applyBorder="1"/>
    <xf numFmtId="165" fontId="0" fillId="2" borderId="7" xfId="0" applyNumberFormat="1" applyFill="1" applyBorder="1"/>
    <xf numFmtId="165" fontId="0" fillId="2" borderId="8" xfId="0" applyNumberFormat="1" applyFill="1" applyBorder="1"/>
    <xf numFmtId="0" fontId="2" fillId="0" borderId="0" xfId="0" applyFont="1"/>
    <xf numFmtId="0" fontId="0" fillId="2" borderId="9" xfId="0" applyFill="1" applyBorder="1"/>
    <xf numFmtId="0" fontId="0" fillId="0" borderId="10" xfId="0" applyBorder="1"/>
    <xf numFmtId="0" fontId="0" fillId="0" borderId="11" xfId="0" applyBorder="1"/>
    <xf numFmtId="164" fontId="0" fillId="2" borderId="1" xfId="0" applyNumberFormat="1" applyFill="1" applyBorder="1"/>
    <xf numFmtId="0" fontId="0" fillId="2" borderId="12" xfId="0" applyFill="1" applyBorder="1"/>
    <xf numFmtId="164" fontId="0" fillId="2" borderId="2" xfId="0" applyNumberFormat="1" applyFill="1" applyBorder="1"/>
    <xf numFmtId="0" fontId="0" fillId="2" borderId="13" xfId="0" applyFill="1" applyBorder="1"/>
    <xf numFmtId="164" fontId="0" fillId="2" borderId="3" xfId="0" applyNumberFormat="1" applyFill="1" applyBorder="1"/>
    <xf numFmtId="0" fontId="0" fillId="2" borderId="14" xfId="0" applyFill="1" applyBorder="1"/>
    <xf numFmtId="164" fontId="0" fillId="0" borderId="0" xfId="0" applyNumberFormat="1"/>
    <xf numFmtId="0" fontId="0" fillId="0" borderId="0" xfId="0" quotePrefix="1"/>
    <xf numFmtId="0" fontId="3" fillId="0" borderId="0" xfId="1"/>
    <xf numFmtId="0" fontId="4" fillId="3" borderId="0" xfId="0" applyFont="1" applyFill="1"/>
    <xf numFmtId="0" fontId="3" fillId="0" borderId="0" xfId="1" applyProtection="1">
      <protection locked="0"/>
    </xf>
    <xf numFmtId="0" fontId="2" fillId="0" borderId="0" xfId="0" quotePrefix="1" applyFont="1"/>
    <xf numFmtId="0" fontId="8" fillId="0" borderId="0" xfId="1" applyFont="1" applyProtection="1">
      <protection locked="0"/>
    </xf>
    <xf numFmtId="0" fontId="8" fillId="0" borderId="0" xfId="1" applyFont="1"/>
    <xf numFmtId="0" fontId="4" fillId="0" borderId="2" xfId="0" applyFont="1" applyBorder="1"/>
    <xf numFmtId="0" fontId="4" fillId="0" borderId="1" xfId="0" applyFont="1" applyBorder="1"/>
    <xf numFmtId="0" fontId="4" fillId="0" borderId="5" xfId="0" applyFont="1" applyBorder="1"/>
    <xf numFmtId="0" fontId="4" fillId="0" borderId="0" xfId="0" applyFont="1" applyAlignment="1">
      <alignment horizontal="right"/>
    </xf>
    <xf numFmtId="0" fontId="11" fillId="3" borderId="0" xfId="0" applyFont="1" applyFill="1"/>
    <xf numFmtId="0" fontId="12" fillId="3" borderId="0" xfId="0" applyFont="1" applyFill="1"/>
    <xf numFmtId="0" fontId="0" fillId="4" borderId="0" xfId="0" applyFill="1" applyAlignment="1">
      <alignment horizontal="center"/>
    </xf>
    <xf numFmtId="49" fontId="4" fillId="4" borderId="2" xfId="0" applyNumberFormat="1" applyFont="1" applyFill="1" applyBorder="1" applyProtection="1">
      <protection locked="0"/>
    </xf>
    <xf numFmtId="49" fontId="3" fillId="4" borderId="2" xfId="1" applyNumberFormat="1" applyFill="1" applyBorder="1" applyAlignment="1" applyProtection="1">
      <protection locked="0"/>
    </xf>
    <xf numFmtId="0" fontId="0" fillId="4" borderId="1" xfId="0" quotePrefix="1" applyFill="1" applyBorder="1" applyProtection="1">
      <protection locked="0"/>
    </xf>
    <xf numFmtId="164" fontId="0" fillId="4" borderId="1" xfId="0" applyNumberFormat="1" applyFill="1" applyBorder="1" applyProtection="1">
      <protection locked="0"/>
    </xf>
    <xf numFmtId="0" fontId="0" fillId="4" borderId="1" xfId="0" applyFill="1" applyBorder="1" applyAlignment="1" applyProtection="1">
      <alignment horizontal="center"/>
      <protection locked="0"/>
    </xf>
    <xf numFmtId="0" fontId="4" fillId="0" borderId="0" xfId="0" applyFont="1" applyAlignment="1">
      <alignment vertical="center" wrapText="1"/>
    </xf>
    <xf numFmtId="0" fontId="0" fillId="0" borderId="0" xfId="0" applyAlignment="1">
      <alignment vertical="center" wrapText="1"/>
    </xf>
    <xf numFmtId="0" fontId="4" fillId="0" borderId="0" xfId="0" applyFont="1" applyAlignment="1">
      <alignment wrapText="1"/>
    </xf>
    <xf numFmtId="0" fontId="0" fillId="0" borderId="0" xfId="0" applyAlignment="1">
      <alignment wrapText="1"/>
    </xf>
    <xf numFmtId="0" fontId="0" fillId="0" borderId="0" xfId="0"/>
    <xf numFmtId="0" fontId="9" fillId="0" borderId="0" xfId="0" applyFont="1" applyAlignment="1">
      <alignment wrapText="1"/>
    </xf>
    <xf numFmtId="0" fontId="10" fillId="0" borderId="0" xfId="0" applyFont="1" applyAlignment="1">
      <alignment wrapText="1"/>
    </xf>
  </cellXfs>
  <cellStyles count="2">
    <cellStyle name="Link" xfId="1" builtinId="8"/>
    <cellStyle name="Standard"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onrad.de/de/p/avery-zweckform-ordner-etiketten-l4760rev-10-38-x-192-mm-papier-weiss-wiederabloesbar-70-st-1594840.html" TargetMode="External"/><Relationship Id="rId2" Type="http://schemas.openxmlformats.org/officeDocument/2006/relationships/hyperlink" Target="mailto:flohmarkt@brett-hamburg.de" TargetMode="External"/><Relationship Id="rId1" Type="http://schemas.openxmlformats.org/officeDocument/2006/relationships/hyperlink" Target="mailto:flohmarkt@brett-hamburg.de"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Z250"/>
  <sheetViews>
    <sheetView showGridLines="0" tabSelected="1" zoomScaleNormal="100" workbookViewId="0">
      <selection activeCell="B15" sqref="B15"/>
    </sheetView>
  </sheetViews>
  <sheetFormatPr baseColWidth="10" defaultColWidth="9.140625" defaultRowHeight="15" x14ac:dyDescent="0.25"/>
  <cols>
    <col min="1" max="1" width="9.140625" customWidth="1"/>
    <col min="2" max="2" width="22.28515625" customWidth="1"/>
    <col min="3" max="24" width="11.42578125" customWidth="1"/>
    <col min="25" max="25" width="34.42578125" hidden="1" customWidth="1"/>
    <col min="26" max="26" width="11.42578125" hidden="1" customWidth="1"/>
    <col min="27" max="256" width="11.42578125" customWidth="1"/>
  </cols>
  <sheetData>
    <row r="1" spans="1:26" x14ac:dyDescent="0.25">
      <c r="A1" t="s">
        <v>0</v>
      </c>
      <c r="Y1" t="s">
        <v>85</v>
      </c>
      <c r="Z1" t="s">
        <v>86</v>
      </c>
    </row>
    <row r="2" spans="1:26" ht="6" customHeight="1" x14ac:dyDescent="0.25">
      <c r="Z2" t="s">
        <v>87</v>
      </c>
    </row>
    <row r="3" spans="1:26" x14ac:dyDescent="0.25">
      <c r="A3" t="s">
        <v>62</v>
      </c>
      <c r="Z3" t="s">
        <v>88</v>
      </c>
    </row>
    <row r="4" spans="1:26" ht="6" customHeight="1" x14ac:dyDescent="0.25">
      <c r="Z4" t="s">
        <v>89</v>
      </c>
    </row>
    <row r="5" spans="1:26" x14ac:dyDescent="0.25">
      <c r="A5" t="s">
        <v>1</v>
      </c>
      <c r="Z5" t="s">
        <v>90</v>
      </c>
    </row>
    <row r="6" spans="1:26" ht="6" customHeight="1" x14ac:dyDescent="0.25">
      <c r="Z6" t="s">
        <v>91</v>
      </c>
    </row>
    <row r="7" spans="1:26" x14ac:dyDescent="0.25">
      <c r="A7" t="s">
        <v>80</v>
      </c>
      <c r="Z7" t="s">
        <v>92</v>
      </c>
    </row>
    <row r="8" spans="1:26" x14ac:dyDescent="0.25">
      <c r="A8" t="s">
        <v>2</v>
      </c>
      <c r="Z8" t="s">
        <v>93</v>
      </c>
    </row>
    <row r="9" spans="1:26" x14ac:dyDescent="0.25">
      <c r="A9" t="s">
        <v>3</v>
      </c>
      <c r="Z9" t="s">
        <v>94</v>
      </c>
    </row>
    <row r="10" spans="1:26" x14ac:dyDescent="0.25">
      <c r="A10" t="s">
        <v>63</v>
      </c>
      <c r="Z10" t="s">
        <v>95</v>
      </c>
    </row>
    <row r="11" spans="1:26" x14ac:dyDescent="0.25">
      <c r="B11" s="28" t="s">
        <v>4</v>
      </c>
      <c r="Z11" t="s">
        <v>96</v>
      </c>
    </row>
    <row r="12" spans="1:26" x14ac:dyDescent="0.25">
      <c r="B12" s="28" t="s">
        <v>5</v>
      </c>
      <c r="Z12" t="s">
        <v>97</v>
      </c>
    </row>
    <row r="13" spans="1:26" ht="6" customHeight="1" x14ac:dyDescent="0.25">
      <c r="B13" s="24"/>
      <c r="Z13" t="s">
        <v>98</v>
      </c>
    </row>
    <row r="14" spans="1:26" x14ac:dyDescent="0.25">
      <c r="A14" t="s">
        <v>6</v>
      </c>
      <c r="C14" s="25"/>
      <c r="Z14" t="s">
        <v>99</v>
      </c>
    </row>
    <row r="15" spans="1:26" x14ac:dyDescent="0.25">
      <c r="B15" s="29" t="s">
        <v>7</v>
      </c>
      <c r="C15" s="30"/>
      <c r="Z15" t="s">
        <v>100</v>
      </c>
    </row>
    <row r="16" spans="1:26" ht="6" customHeight="1" x14ac:dyDescent="0.25">
      <c r="Z16" t="s">
        <v>101</v>
      </c>
    </row>
    <row r="17" spans="1:26" x14ac:dyDescent="0.25">
      <c r="A17" t="s">
        <v>64</v>
      </c>
      <c r="Z17" t="s">
        <v>102</v>
      </c>
    </row>
    <row r="18" spans="1:26" ht="6" customHeight="1" x14ac:dyDescent="0.25">
      <c r="Z18" t="s">
        <v>103</v>
      </c>
    </row>
    <row r="19" spans="1:26" ht="12.6" customHeight="1" x14ac:dyDescent="0.25">
      <c r="A19" t="s">
        <v>74</v>
      </c>
      <c r="Z19" t="s">
        <v>104</v>
      </c>
    </row>
    <row r="20" spans="1:26" ht="12.6" customHeight="1" x14ac:dyDescent="0.25">
      <c r="A20" t="s">
        <v>71</v>
      </c>
      <c r="C20" s="37" t="s">
        <v>72</v>
      </c>
      <c r="D20" t="s">
        <v>73</v>
      </c>
      <c r="Z20" t="s">
        <v>105</v>
      </c>
    </row>
    <row r="21" spans="1:26" ht="12.6" customHeight="1" x14ac:dyDescent="0.25">
      <c r="A21" t="s">
        <v>8</v>
      </c>
      <c r="Z21" t="s">
        <v>106</v>
      </c>
    </row>
    <row r="22" spans="1:26" ht="6" customHeight="1" x14ac:dyDescent="0.25">
      <c r="Z22" t="s">
        <v>107</v>
      </c>
    </row>
    <row r="23" spans="1:26" x14ac:dyDescent="0.25">
      <c r="A23" t="s">
        <v>81</v>
      </c>
      <c r="Z23" t="s">
        <v>108</v>
      </c>
    </row>
    <row r="24" spans="1:26" x14ac:dyDescent="0.25">
      <c r="B24" s="29" t="s">
        <v>7</v>
      </c>
      <c r="C24" s="25"/>
      <c r="Z24" t="s">
        <v>109</v>
      </c>
    </row>
    <row r="25" spans="1:26" ht="6" customHeight="1" x14ac:dyDescent="0.25">
      <c r="Z25" t="s">
        <v>110</v>
      </c>
    </row>
    <row r="26" spans="1:26" x14ac:dyDescent="0.25">
      <c r="A26" t="s">
        <v>9</v>
      </c>
      <c r="Z26" t="s">
        <v>111</v>
      </c>
    </row>
    <row r="27" spans="1:26" ht="6" customHeight="1" x14ac:dyDescent="0.25">
      <c r="Z27" t="s">
        <v>112</v>
      </c>
    </row>
    <row r="28" spans="1:26" x14ac:dyDescent="0.25">
      <c r="A28" t="s">
        <v>10</v>
      </c>
      <c r="Z28" t="s">
        <v>113</v>
      </c>
    </row>
    <row r="29" spans="1:26" x14ac:dyDescent="0.25">
      <c r="A29" t="s">
        <v>11</v>
      </c>
      <c r="Z29" t="s">
        <v>114</v>
      </c>
    </row>
    <row r="30" spans="1:26" x14ac:dyDescent="0.25">
      <c r="B30" t="s">
        <v>12</v>
      </c>
      <c r="Z30" t="s">
        <v>115</v>
      </c>
    </row>
    <row r="31" spans="1:26" x14ac:dyDescent="0.25">
      <c r="B31" t="s">
        <v>13</v>
      </c>
      <c r="Z31" t="s">
        <v>116</v>
      </c>
    </row>
    <row r="32" spans="1:26" x14ac:dyDescent="0.25">
      <c r="B32" s="27" t="s">
        <v>14</v>
      </c>
      <c r="Z32" t="s">
        <v>117</v>
      </c>
    </row>
    <row r="33" spans="1:26" x14ac:dyDescent="0.25">
      <c r="B33" t="s">
        <v>15</v>
      </c>
      <c r="Z33" t="s">
        <v>118</v>
      </c>
    </row>
    <row r="34" spans="1:26" ht="6" customHeight="1" x14ac:dyDescent="0.25">
      <c r="Z34" t="s">
        <v>119</v>
      </c>
    </row>
    <row r="35" spans="1:26" x14ac:dyDescent="0.25">
      <c r="A35" t="s">
        <v>338</v>
      </c>
      <c r="B35" s="24"/>
      <c r="Z35" t="s">
        <v>120</v>
      </c>
    </row>
    <row r="36" spans="1:26" ht="6" customHeight="1" x14ac:dyDescent="0.25">
      <c r="Z36" t="s">
        <v>121</v>
      </c>
    </row>
    <row r="37" spans="1:26" x14ac:dyDescent="0.25">
      <c r="Z37" t="s">
        <v>122</v>
      </c>
    </row>
    <row r="38" spans="1:26" x14ac:dyDescent="0.25">
      <c r="A38" t="s">
        <v>16</v>
      </c>
      <c r="Z38" t="s">
        <v>123</v>
      </c>
    </row>
    <row r="39" spans="1:26" x14ac:dyDescent="0.25">
      <c r="Z39" t="s">
        <v>124</v>
      </c>
    </row>
    <row r="40" spans="1:26" x14ac:dyDescent="0.25">
      <c r="Z40" t="s">
        <v>125</v>
      </c>
    </row>
    <row r="41" spans="1:26" x14ac:dyDescent="0.25">
      <c r="Z41" t="s">
        <v>126</v>
      </c>
    </row>
    <row r="42" spans="1:26" x14ac:dyDescent="0.25">
      <c r="Z42" t="s">
        <v>127</v>
      </c>
    </row>
    <row r="43" spans="1:26" x14ac:dyDescent="0.25">
      <c r="Z43" t="s">
        <v>128</v>
      </c>
    </row>
    <row r="44" spans="1:26" x14ac:dyDescent="0.25">
      <c r="Z44" t="s">
        <v>129</v>
      </c>
    </row>
    <row r="45" spans="1:26" x14ac:dyDescent="0.25">
      <c r="Z45" t="s">
        <v>130</v>
      </c>
    </row>
    <row r="46" spans="1:26" x14ac:dyDescent="0.25">
      <c r="Z46" t="s">
        <v>131</v>
      </c>
    </row>
    <row r="47" spans="1:26" x14ac:dyDescent="0.25">
      <c r="Z47" t="s">
        <v>132</v>
      </c>
    </row>
    <row r="48" spans="1:26" x14ac:dyDescent="0.25">
      <c r="Z48" t="s">
        <v>133</v>
      </c>
    </row>
    <row r="49" spans="26:26" x14ac:dyDescent="0.25">
      <c r="Z49" t="s">
        <v>134</v>
      </c>
    </row>
    <row r="50" spans="26:26" x14ac:dyDescent="0.25">
      <c r="Z50" t="s">
        <v>135</v>
      </c>
    </row>
    <row r="51" spans="26:26" x14ac:dyDescent="0.25">
      <c r="Z51" t="s">
        <v>136</v>
      </c>
    </row>
    <row r="52" spans="26:26" x14ac:dyDescent="0.25">
      <c r="Z52" t="s">
        <v>137</v>
      </c>
    </row>
    <row r="53" spans="26:26" x14ac:dyDescent="0.25">
      <c r="Z53" t="s">
        <v>138</v>
      </c>
    </row>
    <row r="54" spans="26:26" x14ac:dyDescent="0.25">
      <c r="Z54" t="s">
        <v>139</v>
      </c>
    </row>
    <row r="55" spans="26:26" x14ac:dyDescent="0.25">
      <c r="Z55" t="s">
        <v>140</v>
      </c>
    </row>
    <row r="56" spans="26:26" x14ac:dyDescent="0.25">
      <c r="Z56" t="s">
        <v>141</v>
      </c>
    </row>
    <row r="57" spans="26:26" x14ac:dyDescent="0.25">
      <c r="Z57" t="s">
        <v>142</v>
      </c>
    </row>
    <row r="58" spans="26:26" x14ac:dyDescent="0.25">
      <c r="Z58" t="s">
        <v>143</v>
      </c>
    </row>
    <row r="59" spans="26:26" x14ac:dyDescent="0.25">
      <c r="Z59" t="s">
        <v>144</v>
      </c>
    </row>
    <row r="60" spans="26:26" x14ac:dyDescent="0.25">
      <c r="Z60" t="s">
        <v>145</v>
      </c>
    </row>
    <row r="61" spans="26:26" x14ac:dyDescent="0.25">
      <c r="Z61" t="s">
        <v>146</v>
      </c>
    </row>
    <row r="62" spans="26:26" x14ac:dyDescent="0.25">
      <c r="Z62" t="s">
        <v>147</v>
      </c>
    </row>
    <row r="63" spans="26:26" x14ac:dyDescent="0.25">
      <c r="Z63" t="s">
        <v>148</v>
      </c>
    </row>
    <row r="64" spans="26:26" x14ac:dyDescent="0.25">
      <c r="Z64" t="s">
        <v>149</v>
      </c>
    </row>
    <row r="65" spans="26:26" x14ac:dyDescent="0.25">
      <c r="Z65" t="s">
        <v>150</v>
      </c>
    </row>
    <row r="66" spans="26:26" x14ac:dyDescent="0.25">
      <c r="Z66" t="s">
        <v>151</v>
      </c>
    </row>
    <row r="67" spans="26:26" x14ac:dyDescent="0.25">
      <c r="Z67" t="s">
        <v>152</v>
      </c>
    </row>
    <row r="68" spans="26:26" x14ac:dyDescent="0.25">
      <c r="Z68" t="s">
        <v>153</v>
      </c>
    </row>
    <row r="69" spans="26:26" x14ac:dyDescent="0.25">
      <c r="Z69" t="s">
        <v>154</v>
      </c>
    </row>
    <row r="70" spans="26:26" x14ac:dyDescent="0.25">
      <c r="Z70" t="s">
        <v>155</v>
      </c>
    </row>
    <row r="71" spans="26:26" x14ac:dyDescent="0.25">
      <c r="Z71" t="s">
        <v>156</v>
      </c>
    </row>
    <row r="72" spans="26:26" x14ac:dyDescent="0.25">
      <c r="Z72" t="s">
        <v>157</v>
      </c>
    </row>
    <row r="73" spans="26:26" x14ac:dyDescent="0.25">
      <c r="Z73" t="s">
        <v>158</v>
      </c>
    </row>
    <row r="74" spans="26:26" x14ac:dyDescent="0.25">
      <c r="Z74" t="s">
        <v>159</v>
      </c>
    </row>
    <row r="75" spans="26:26" x14ac:dyDescent="0.25">
      <c r="Z75" t="s">
        <v>160</v>
      </c>
    </row>
    <row r="76" spans="26:26" x14ac:dyDescent="0.25">
      <c r="Z76" t="s">
        <v>161</v>
      </c>
    </row>
    <row r="77" spans="26:26" x14ac:dyDescent="0.25">
      <c r="Z77" t="s">
        <v>162</v>
      </c>
    </row>
    <row r="78" spans="26:26" x14ac:dyDescent="0.25">
      <c r="Z78" t="s">
        <v>163</v>
      </c>
    </row>
    <row r="79" spans="26:26" x14ac:dyDescent="0.25">
      <c r="Z79" t="s">
        <v>164</v>
      </c>
    </row>
    <row r="80" spans="26:26" x14ac:dyDescent="0.25">
      <c r="Z80" t="s">
        <v>165</v>
      </c>
    </row>
    <row r="81" spans="26:26" x14ac:dyDescent="0.25">
      <c r="Z81" t="s">
        <v>166</v>
      </c>
    </row>
    <row r="82" spans="26:26" x14ac:dyDescent="0.25">
      <c r="Z82" t="s">
        <v>167</v>
      </c>
    </row>
    <row r="83" spans="26:26" x14ac:dyDescent="0.25">
      <c r="Z83" t="s">
        <v>168</v>
      </c>
    </row>
    <row r="84" spans="26:26" x14ac:dyDescent="0.25">
      <c r="Z84" t="s">
        <v>169</v>
      </c>
    </row>
    <row r="85" spans="26:26" x14ac:dyDescent="0.25">
      <c r="Z85" t="s">
        <v>170</v>
      </c>
    </row>
    <row r="86" spans="26:26" x14ac:dyDescent="0.25">
      <c r="Z86" t="s">
        <v>171</v>
      </c>
    </row>
    <row r="87" spans="26:26" x14ac:dyDescent="0.25">
      <c r="Z87" t="s">
        <v>172</v>
      </c>
    </row>
    <row r="88" spans="26:26" x14ac:dyDescent="0.25">
      <c r="Z88" t="s">
        <v>173</v>
      </c>
    </row>
    <row r="89" spans="26:26" x14ac:dyDescent="0.25">
      <c r="Z89" t="s">
        <v>174</v>
      </c>
    </row>
    <row r="90" spans="26:26" x14ac:dyDescent="0.25">
      <c r="Z90" t="s">
        <v>175</v>
      </c>
    </row>
    <row r="91" spans="26:26" x14ac:dyDescent="0.25">
      <c r="Z91" t="s">
        <v>176</v>
      </c>
    </row>
    <row r="92" spans="26:26" x14ac:dyDescent="0.25">
      <c r="Z92" t="s">
        <v>177</v>
      </c>
    </row>
    <row r="93" spans="26:26" x14ac:dyDescent="0.25">
      <c r="Z93" t="s">
        <v>178</v>
      </c>
    </row>
    <row r="94" spans="26:26" x14ac:dyDescent="0.25">
      <c r="Z94" t="s">
        <v>179</v>
      </c>
    </row>
    <row r="95" spans="26:26" x14ac:dyDescent="0.25">
      <c r="Z95" t="s">
        <v>180</v>
      </c>
    </row>
    <row r="96" spans="26:26" x14ac:dyDescent="0.25">
      <c r="Z96" t="s">
        <v>181</v>
      </c>
    </row>
    <row r="97" spans="26:26" x14ac:dyDescent="0.25">
      <c r="Z97" t="s">
        <v>182</v>
      </c>
    </row>
    <row r="98" spans="26:26" x14ac:dyDescent="0.25">
      <c r="Z98" t="s">
        <v>183</v>
      </c>
    </row>
    <row r="99" spans="26:26" x14ac:dyDescent="0.25">
      <c r="Z99" t="s">
        <v>184</v>
      </c>
    </row>
    <row r="100" spans="26:26" x14ac:dyDescent="0.25">
      <c r="Z100" t="s">
        <v>185</v>
      </c>
    </row>
    <row r="101" spans="26:26" x14ac:dyDescent="0.25">
      <c r="Z101" t="s">
        <v>186</v>
      </c>
    </row>
    <row r="102" spans="26:26" x14ac:dyDescent="0.25">
      <c r="Z102" t="s">
        <v>187</v>
      </c>
    </row>
    <row r="103" spans="26:26" x14ac:dyDescent="0.25">
      <c r="Z103" t="s">
        <v>188</v>
      </c>
    </row>
    <row r="104" spans="26:26" x14ac:dyDescent="0.25">
      <c r="Z104" t="s">
        <v>189</v>
      </c>
    </row>
    <row r="105" spans="26:26" x14ac:dyDescent="0.25">
      <c r="Z105" t="s">
        <v>190</v>
      </c>
    </row>
    <row r="106" spans="26:26" x14ac:dyDescent="0.25">
      <c r="Z106" t="s">
        <v>191</v>
      </c>
    </row>
    <row r="107" spans="26:26" x14ac:dyDescent="0.25">
      <c r="Z107" t="s">
        <v>192</v>
      </c>
    </row>
    <row r="108" spans="26:26" x14ac:dyDescent="0.25">
      <c r="Z108" t="s">
        <v>193</v>
      </c>
    </row>
    <row r="109" spans="26:26" x14ac:dyDescent="0.25">
      <c r="Z109" t="s">
        <v>194</v>
      </c>
    </row>
    <row r="110" spans="26:26" x14ac:dyDescent="0.25">
      <c r="Z110" t="s">
        <v>195</v>
      </c>
    </row>
    <row r="111" spans="26:26" x14ac:dyDescent="0.25">
      <c r="Z111" t="s">
        <v>196</v>
      </c>
    </row>
    <row r="112" spans="26:26" x14ac:dyDescent="0.25">
      <c r="Z112" t="s">
        <v>197</v>
      </c>
    </row>
    <row r="113" spans="26:26" x14ac:dyDescent="0.25">
      <c r="Z113" t="s">
        <v>198</v>
      </c>
    </row>
    <row r="114" spans="26:26" x14ac:dyDescent="0.25">
      <c r="Z114" t="s">
        <v>199</v>
      </c>
    </row>
    <row r="115" spans="26:26" x14ac:dyDescent="0.25">
      <c r="Z115" t="s">
        <v>200</v>
      </c>
    </row>
    <row r="116" spans="26:26" x14ac:dyDescent="0.25">
      <c r="Z116" t="s">
        <v>201</v>
      </c>
    </row>
    <row r="117" spans="26:26" x14ac:dyDescent="0.25">
      <c r="Z117" t="s">
        <v>202</v>
      </c>
    </row>
    <row r="118" spans="26:26" x14ac:dyDescent="0.25">
      <c r="Z118" t="s">
        <v>203</v>
      </c>
    </row>
    <row r="119" spans="26:26" x14ac:dyDescent="0.25">
      <c r="Z119" t="s">
        <v>204</v>
      </c>
    </row>
    <row r="120" spans="26:26" x14ac:dyDescent="0.25">
      <c r="Z120" t="s">
        <v>205</v>
      </c>
    </row>
    <row r="121" spans="26:26" x14ac:dyDescent="0.25">
      <c r="Z121" t="s">
        <v>206</v>
      </c>
    </row>
    <row r="122" spans="26:26" x14ac:dyDescent="0.25">
      <c r="Z122" t="s">
        <v>207</v>
      </c>
    </row>
    <row r="123" spans="26:26" x14ac:dyDescent="0.25">
      <c r="Z123" t="s">
        <v>208</v>
      </c>
    </row>
    <row r="124" spans="26:26" x14ac:dyDescent="0.25">
      <c r="Z124" t="s">
        <v>209</v>
      </c>
    </row>
    <row r="125" spans="26:26" x14ac:dyDescent="0.25">
      <c r="Z125" t="s">
        <v>210</v>
      </c>
    </row>
    <row r="126" spans="26:26" x14ac:dyDescent="0.25">
      <c r="Z126" t="s">
        <v>211</v>
      </c>
    </row>
    <row r="127" spans="26:26" x14ac:dyDescent="0.25">
      <c r="Z127" t="s">
        <v>212</v>
      </c>
    </row>
    <row r="128" spans="26:26" x14ac:dyDescent="0.25">
      <c r="Z128" t="s">
        <v>213</v>
      </c>
    </row>
    <row r="129" spans="26:26" x14ac:dyDescent="0.25">
      <c r="Z129" t="s">
        <v>214</v>
      </c>
    </row>
    <row r="130" spans="26:26" x14ac:dyDescent="0.25">
      <c r="Z130" t="s">
        <v>215</v>
      </c>
    </row>
    <row r="131" spans="26:26" x14ac:dyDescent="0.25">
      <c r="Z131" t="s">
        <v>216</v>
      </c>
    </row>
    <row r="132" spans="26:26" x14ac:dyDescent="0.25">
      <c r="Z132" t="s">
        <v>217</v>
      </c>
    </row>
    <row r="133" spans="26:26" x14ac:dyDescent="0.25">
      <c r="Z133" t="s">
        <v>218</v>
      </c>
    </row>
    <row r="134" spans="26:26" x14ac:dyDescent="0.25">
      <c r="Z134" t="s">
        <v>219</v>
      </c>
    </row>
    <row r="135" spans="26:26" x14ac:dyDescent="0.25">
      <c r="Z135" t="s">
        <v>220</v>
      </c>
    </row>
    <row r="136" spans="26:26" x14ac:dyDescent="0.25">
      <c r="Z136" t="s">
        <v>221</v>
      </c>
    </row>
    <row r="137" spans="26:26" x14ac:dyDescent="0.25">
      <c r="Z137" t="s">
        <v>222</v>
      </c>
    </row>
    <row r="138" spans="26:26" x14ac:dyDescent="0.25">
      <c r="Z138" t="s">
        <v>223</v>
      </c>
    </row>
    <row r="139" spans="26:26" x14ac:dyDescent="0.25">
      <c r="Z139" t="s">
        <v>224</v>
      </c>
    </row>
    <row r="140" spans="26:26" x14ac:dyDescent="0.25">
      <c r="Z140" t="s">
        <v>225</v>
      </c>
    </row>
    <row r="141" spans="26:26" x14ac:dyDescent="0.25">
      <c r="Z141" t="s">
        <v>226</v>
      </c>
    </row>
    <row r="142" spans="26:26" x14ac:dyDescent="0.25">
      <c r="Z142" t="s">
        <v>227</v>
      </c>
    </row>
    <row r="143" spans="26:26" x14ac:dyDescent="0.25">
      <c r="Z143" t="s">
        <v>228</v>
      </c>
    </row>
    <row r="144" spans="26:26" x14ac:dyDescent="0.25">
      <c r="Z144" t="s">
        <v>229</v>
      </c>
    </row>
    <row r="145" spans="26:26" x14ac:dyDescent="0.25">
      <c r="Z145" t="s">
        <v>230</v>
      </c>
    </row>
    <row r="146" spans="26:26" x14ac:dyDescent="0.25">
      <c r="Z146" t="s">
        <v>231</v>
      </c>
    </row>
    <row r="147" spans="26:26" x14ac:dyDescent="0.25">
      <c r="Z147" t="s">
        <v>232</v>
      </c>
    </row>
    <row r="148" spans="26:26" x14ac:dyDescent="0.25">
      <c r="Z148" t="s">
        <v>233</v>
      </c>
    </row>
    <row r="149" spans="26:26" x14ac:dyDescent="0.25">
      <c r="Z149" t="s">
        <v>234</v>
      </c>
    </row>
    <row r="150" spans="26:26" x14ac:dyDescent="0.25">
      <c r="Z150" t="s">
        <v>235</v>
      </c>
    </row>
    <row r="151" spans="26:26" x14ac:dyDescent="0.25">
      <c r="Z151" t="s">
        <v>236</v>
      </c>
    </row>
    <row r="152" spans="26:26" x14ac:dyDescent="0.25">
      <c r="Z152" t="s">
        <v>237</v>
      </c>
    </row>
    <row r="153" spans="26:26" x14ac:dyDescent="0.25">
      <c r="Z153" t="s">
        <v>238</v>
      </c>
    </row>
    <row r="154" spans="26:26" x14ac:dyDescent="0.25">
      <c r="Z154" t="s">
        <v>239</v>
      </c>
    </row>
    <row r="155" spans="26:26" x14ac:dyDescent="0.25">
      <c r="Z155" t="s">
        <v>240</v>
      </c>
    </row>
    <row r="156" spans="26:26" x14ac:dyDescent="0.25">
      <c r="Z156" t="s">
        <v>241</v>
      </c>
    </row>
    <row r="157" spans="26:26" x14ac:dyDescent="0.25">
      <c r="Z157" t="s">
        <v>242</v>
      </c>
    </row>
    <row r="158" spans="26:26" x14ac:dyDescent="0.25">
      <c r="Z158" t="s">
        <v>243</v>
      </c>
    </row>
    <row r="159" spans="26:26" x14ac:dyDescent="0.25">
      <c r="Z159" t="s">
        <v>244</v>
      </c>
    </row>
    <row r="160" spans="26:26" x14ac:dyDescent="0.25">
      <c r="Z160" t="s">
        <v>245</v>
      </c>
    </row>
    <row r="161" spans="26:26" x14ac:dyDescent="0.25">
      <c r="Z161" t="s">
        <v>246</v>
      </c>
    </row>
    <row r="162" spans="26:26" x14ac:dyDescent="0.25">
      <c r="Z162" t="s">
        <v>247</v>
      </c>
    </row>
    <row r="163" spans="26:26" x14ac:dyDescent="0.25">
      <c r="Z163" t="s">
        <v>248</v>
      </c>
    </row>
    <row r="164" spans="26:26" x14ac:dyDescent="0.25">
      <c r="Z164" t="s">
        <v>249</v>
      </c>
    </row>
    <row r="165" spans="26:26" x14ac:dyDescent="0.25">
      <c r="Z165" t="s">
        <v>250</v>
      </c>
    </row>
    <row r="166" spans="26:26" x14ac:dyDescent="0.25">
      <c r="Z166" t="s">
        <v>251</v>
      </c>
    </row>
    <row r="167" spans="26:26" x14ac:dyDescent="0.25">
      <c r="Z167" t="s">
        <v>252</v>
      </c>
    </row>
    <row r="168" spans="26:26" x14ac:dyDescent="0.25">
      <c r="Z168" t="s">
        <v>253</v>
      </c>
    </row>
    <row r="169" spans="26:26" x14ac:dyDescent="0.25">
      <c r="Z169" t="s">
        <v>254</v>
      </c>
    </row>
    <row r="170" spans="26:26" x14ac:dyDescent="0.25">
      <c r="Z170" t="s">
        <v>255</v>
      </c>
    </row>
    <row r="171" spans="26:26" x14ac:dyDescent="0.25">
      <c r="Z171" t="s">
        <v>256</v>
      </c>
    </row>
    <row r="172" spans="26:26" x14ac:dyDescent="0.25">
      <c r="Z172" t="s">
        <v>257</v>
      </c>
    </row>
    <row r="173" spans="26:26" x14ac:dyDescent="0.25">
      <c r="Z173" t="s">
        <v>258</v>
      </c>
    </row>
    <row r="174" spans="26:26" x14ac:dyDescent="0.25">
      <c r="Z174" t="s">
        <v>259</v>
      </c>
    </row>
    <row r="175" spans="26:26" x14ac:dyDescent="0.25">
      <c r="Z175" t="s">
        <v>260</v>
      </c>
    </row>
    <row r="176" spans="26:26" x14ac:dyDescent="0.25">
      <c r="Z176" t="s">
        <v>261</v>
      </c>
    </row>
    <row r="177" spans="26:26" x14ac:dyDescent="0.25">
      <c r="Z177" t="s">
        <v>262</v>
      </c>
    </row>
    <row r="178" spans="26:26" x14ac:dyDescent="0.25">
      <c r="Z178" t="s">
        <v>263</v>
      </c>
    </row>
    <row r="179" spans="26:26" x14ac:dyDescent="0.25">
      <c r="Z179" t="s">
        <v>264</v>
      </c>
    </row>
    <row r="180" spans="26:26" x14ac:dyDescent="0.25">
      <c r="Z180" t="s">
        <v>265</v>
      </c>
    </row>
    <row r="181" spans="26:26" x14ac:dyDescent="0.25">
      <c r="Z181" t="s">
        <v>266</v>
      </c>
    </row>
    <row r="182" spans="26:26" x14ac:dyDescent="0.25">
      <c r="Z182" t="s">
        <v>267</v>
      </c>
    </row>
    <row r="183" spans="26:26" x14ac:dyDescent="0.25">
      <c r="Z183" t="s">
        <v>268</v>
      </c>
    </row>
    <row r="184" spans="26:26" x14ac:dyDescent="0.25">
      <c r="Z184" t="s">
        <v>269</v>
      </c>
    </row>
    <row r="185" spans="26:26" x14ac:dyDescent="0.25">
      <c r="Z185" t="s">
        <v>270</v>
      </c>
    </row>
    <row r="186" spans="26:26" x14ac:dyDescent="0.25">
      <c r="Z186" t="s">
        <v>271</v>
      </c>
    </row>
    <row r="187" spans="26:26" x14ac:dyDescent="0.25">
      <c r="Z187" t="s">
        <v>272</v>
      </c>
    </row>
    <row r="188" spans="26:26" x14ac:dyDescent="0.25">
      <c r="Z188" t="s">
        <v>273</v>
      </c>
    </row>
    <row r="189" spans="26:26" x14ac:dyDescent="0.25">
      <c r="Z189" t="s">
        <v>274</v>
      </c>
    </row>
    <row r="190" spans="26:26" x14ac:dyDescent="0.25">
      <c r="Z190" t="s">
        <v>275</v>
      </c>
    </row>
    <row r="191" spans="26:26" x14ac:dyDescent="0.25">
      <c r="Z191" t="s">
        <v>276</v>
      </c>
    </row>
    <row r="192" spans="26:26" x14ac:dyDescent="0.25">
      <c r="Z192" t="s">
        <v>277</v>
      </c>
    </row>
    <row r="193" spans="26:26" x14ac:dyDescent="0.25">
      <c r="Z193" t="s">
        <v>278</v>
      </c>
    </row>
    <row r="194" spans="26:26" x14ac:dyDescent="0.25">
      <c r="Z194" t="s">
        <v>279</v>
      </c>
    </row>
    <row r="195" spans="26:26" x14ac:dyDescent="0.25">
      <c r="Z195" t="s">
        <v>280</v>
      </c>
    </row>
    <row r="196" spans="26:26" x14ac:dyDescent="0.25">
      <c r="Z196" t="s">
        <v>281</v>
      </c>
    </row>
    <row r="197" spans="26:26" x14ac:dyDescent="0.25">
      <c r="Z197" t="s">
        <v>282</v>
      </c>
    </row>
    <row r="198" spans="26:26" x14ac:dyDescent="0.25">
      <c r="Z198" t="s">
        <v>283</v>
      </c>
    </row>
    <row r="199" spans="26:26" x14ac:dyDescent="0.25">
      <c r="Z199" t="s">
        <v>284</v>
      </c>
    </row>
    <row r="200" spans="26:26" x14ac:dyDescent="0.25">
      <c r="Z200" t="s">
        <v>285</v>
      </c>
    </row>
    <row r="201" spans="26:26" x14ac:dyDescent="0.25">
      <c r="Z201" t="s">
        <v>286</v>
      </c>
    </row>
    <row r="202" spans="26:26" x14ac:dyDescent="0.25">
      <c r="Z202" t="s">
        <v>287</v>
      </c>
    </row>
    <row r="203" spans="26:26" x14ac:dyDescent="0.25">
      <c r="Z203" t="s">
        <v>288</v>
      </c>
    </row>
    <row r="204" spans="26:26" x14ac:dyDescent="0.25">
      <c r="Z204" t="s">
        <v>289</v>
      </c>
    </row>
    <row r="205" spans="26:26" x14ac:dyDescent="0.25">
      <c r="Z205" t="s">
        <v>290</v>
      </c>
    </row>
    <row r="206" spans="26:26" x14ac:dyDescent="0.25">
      <c r="Z206" t="s">
        <v>291</v>
      </c>
    </row>
    <row r="207" spans="26:26" x14ac:dyDescent="0.25">
      <c r="Z207" t="s">
        <v>292</v>
      </c>
    </row>
    <row r="208" spans="26:26" x14ac:dyDescent="0.25">
      <c r="Z208" t="s">
        <v>293</v>
      </c>
    </row>
    <row r="209" spans="26:26" x14ac:dyDescent="0.25">
      <c r="Z209" t="s">
        <v>294</v>
      </c>
    </row>
    <row r="210" spans="26:26" x14ac:dyDescent="0.25">
      <c r="Z210" t="s">
        <v>295</v>
      </c>
    </row>
    <row r="211" spans="26:26" x14ac:dyDescent="0.25">
      <c r="Z211" t="s">
        <v>296</v>
      </c>
    </row>
    <row r="212" spans="26:26" x14ac:dyDescent="0.25">
      <c r="Z212" t="s">
        <v>297</v>
      </c>
    </row>
    <row r="213" spans="26:26" x14ac:dyDescent="0.25">
      <c r="Z213" t="s">
        <v>298</v>
      </c>
    </row>
    <row r="214" spans="26:26" x14ac:dyDescent="0.25">
      <c r="Z214" t="s">
        <v>299</v>
      </c>
    </row>
    <row r="215" spans="26:26" x14ac:dyDescent="0.25">
      <c r="Z215" t="s">
        <v>300</v>
      </c>
    </row>
    <row r="216" spans="26:26" x14ac:dyDescent="0.25">
      <c r="Z216" t="s">
        <v>301</v>
      </c>
    </row>
    <row r="217" spans="26:26" x14ac:dyDescent="0.25">
      <c r="Z217" t="s">
        <v>302</v>
      </c>
    </row>
    <row r="218" spans="26:26" x14ac:dyDescent="0.25">
      <c r="Z218" t="s">
        <v>303</v>
      </c>
    </row>
    <row r="219" spans="26:26" x14ac:dyDescent="0.25">
      <c r="Z219" t="s">
        <v>304</v>
      </c>
    </row>
    <row r="220" spans="26:26" x14ac:dyDescent="0.25">
      <c r="Z220" t="s">
        <v>305</v>
      </c>
    </row>
    <row r="221" spans="26:26" x14ac:dyDescent="0.25">
      <c r="Z221" t="s">
        <v>306</v>
      </c>
    </row>
    <row r="222" spans="26:26" x14ac:dyDescent="0.25">
      <c r="Z222" t="s">
        <v>307</v>
      </c>
    </row>
    <row r="223" spans="26:26" x14ac:dyDescent="0.25">
      <c r="Z223" t="s">
        <v>308</v>
      </c>
    </row>
    <row r="224" spans="26:26" x14ac:dyDescent="0.25">
      <c r="Z224" t="s">
        <v>309</v>
      </c>
    </row>
    <row r="225" spans="26:26" x14ac:dyDescent="0.25">
      <c r="Z225" t="s">
        <v>310</v>
      </c>
    </row>
    <row r="226" spans="26:26" x14ac:dyDescent="0.25">
      <c r="Z226" t="s">
        <v>311</v>
      </c>
    </row>
    <row r="227" spans="26:26" x14ac:dyDescent="0.25">
      <c r="Z227" t="s">
        <v>312</v>
      </c>
    </row>
    <row r="228" spans="26:26" x14ac:dyDescent="0.25">
      <c r="Z228" t="s">
        <v>313</v>
      </c>
    </row>
    <row r="229" spans="26:26" x14ac:dyDescent="0.25">
      <c r="Z229" t="s">
        <v>314</v>
      </c>
    </row>
    <row r="230" spans="26:26" x14ac:dyDescent="0.25">
      <c r="Z230" t="s">
        <v>315</v>
      </c>
    </row>
    <row r="231" spans="26:26" x14ac:dyDescent="0.25">
      <c r="Z231" t="s">
        <v>316</v>
      </c>
    </row>
    <row r="232" spans="26:26" x14ac:dyDescent="0.25">
      <c r="Z232" t="s">
        <v>317</v>
      </c>
    </row>
    <row r="233" spans="26:26" x14ac:dyDescent="0.25">
      <c r="Z233" t="s">
        <v>318</v>
      </c>
    </row>
    <row r="234" spans="26:26" x14ac:dyDescent="0.25">
      <c r="Z234" t="s">
        <v>319</v>
      </c>
    </row>
    <row r="235" spans="26:26" x14ac:dyDescent="0.25">
      <c r="Z235" t="s">
        <v>320</v>
      </c>
    </row>
    <row r="236" spans="26:26" x14ac:dyDescent="0.25">
      <c r="Z236" t="s">
        <v>321</v>
      </c>
    </row>
    <row r="237" spans="26:26" x14ac:dyDescent="0.25">
      <c r="Z237" t="s">
        <v>322</v>
      </c>
    </row>
    <row r="238" spans="26:26" x14ac:dyDescent="0.25">
      <c r="Z238" t="s">
        <v>323</v>
      </c>
    </row>
    <row r="239" spans="26:26" x14ac:dyDescent="0.25">
      <c r="Z239" t="s">
        <v>324</v>
      </c>
    </row>
    <row r="240" spans="26:26" x14ac:dyDescent="0.25">
      <c r="Z240" t="s">
        <v>325</v>
      </c>
    </row>
    <row r="241" spans="26:26" x14ac:dyDescent="0.25">
      <c r="Z241" t="s">
        <v>326</v>
      </c>
    </row>
    <row r="242" spans="26:26" x14ac:dyDescent="0.25">
      <c r="Z242" t="s">
        <v>327</v>
      </c>
    </row>
    <row r="243" spans="26:26" x14ac:dyDescent="0.25">
      <c r="Z243" t="s">
        <v>328</v>
      </c>
    </row>
    <row r="244" spans="26:26" x14ac:dyDescent="0.25">
      <c r="Z244" t="s">
        <v>329</v>
      </c>
    </row>
    <row r="245" spans="26:26" x14ac:dyDescent="0.25">
      <c r="Z245" t="s">
        <v>330</v>
      </c>
    </row>
    <row r="246" spans="26:26" x14ac:dyDescent="0.25">
      <c r="Z246" t="s">
        <v>331</v>
      </c>
    </row>
    <row r="247" spans="26:26" x14ac:dyDescent="0.25">
      <c r="Z247" t="s">
        <v>332</v>
      </c>
    </row>
    <row r="248" spans="26:26" x14ac:dyDescent="0.25">
      <c r="Z248" t="s">
        <v>333</v>
      </c>
    </row>
    <row r="249" spans="26:26" x14ac:dyDescent="0.25">
      <c r="Z249" t="s">
        <v>334</v>
      </c>
    </row>
    <row r="250" spans="26:26" x14ac:dyDescent="0.25">
      <c r="Z250" t="s">
        <v>335</v>
      </c>
    </row>
  </sheetData>
  <sheetProtection sheet="1" selectLockedCells="1"/>
  <phoneticPr fontId="13" type="noConversion"/>
  <hyperlinks>
    <hyperlink ref="B24" r:id="rId1" xr:uid="{00000000-0004-0000-0000-000000000000}"/>
    <hyperlink ref="B15" r:id="rId2" xr:uid="{00000000-0004-0000-0000-000001000000}"/>
    <hyperlink ref="B32" r:id="rId3" xr:uid="{00000000-0004-0000-0000-000002000000}"/>
  </hyperlinks>
  <pageMargins left="0.7" right="0.7" top="0.78740157499999996" bottom="0.78740157499999996" header="0.3" footer="0.3"/>
  <pageSetup paperSize="9" scale="97"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I47"/>
  <sheetViews>
    <sheetView showGridLines="0" zoomScaleNormal="100" workbookViewId="0">
      <selection activeCell="B9" sqref="B9"/>
    </sheetView>
  </sheetViews>
  <sheetFormatPr baseColWidth="10" defaultColWidth="11.42578125" defaultRowHeight="12.75" x14ac:dyDescent="0.2"/>
  <cols>
    <col min="1" max="1" width="3.7109375" style="1" customWidth="1"/>
    <col min="2" max="3" width="29.28515625" style="1" customWidth="1"/>
    <col min="4" max="4" width="37.7109375" style="1" customWidth="1"/>
    <col min="5" max="5" width="11.42578125" style="1"/>
    <col min="6" max="6" width="2.140625" style="1" customWidth="1"/>
    <col min="7" max="16384" width="11.42578125" style="1"/>
  </cols>
  <sheetData>
    <row r="1" spans="1:6" ht="18.600000000000001" customHeight="1" x14ac:dyDescent="0.3">
      <c r="A1" s="35" t="s">
        <v>17</v>
      </c>
      <c r="B1" s="36"/>
      <c r="C1" s="26"/>
      <c r="D1" s="26"/>
      <c r="E1" s="26"/>
      <c r="F1" s="26"/>
    </row>
    <row r="2" spans="1:6" ht="18.600000000000001" customHeight="1" x14ac:dyDescent="0.3">
      <c r="A2" s="35" t="s">
        <v>18</v>
      </c>
      <c r="B2" s="36"/>
      <c r="C2" s="26"/>
      <c r="D2" s="26"/>
      <c r="E2" s="26"/>
      <c r="F2" s="26"/>
    </row>
    <row r="3" spans="1:6" ht="18.600000000000001" customHeight="1" x14ac:dyDescent="0.3">
      <c r="A3" s="35" t="s">
        <v>75</v>
      </c>
      <c r="B3" s="36"/>
      <c r="C3" s="26"/>
      <c r="D3" s="26"/>
      <c r="E3" s="26"/>
      <c r="F3" s="26"/>
    </row>
    <row r="4" spans="1:6" ht="18.600000000000001" customHeight="1" x14ac:dyDescent="0.3">
      <c r="A4" s="35" t="s">
        <v>76</v>
      </c>
      <c r="B4" s="36"/>
      <c r="C4" s="26"/>
      <c r="D4" s="26"/>
      <c r="E4" s="26"/>
      <c r="F4" s="26"/>
    </row>
    <row r="5" spans="1:6" ht="8.25" customHeight="1" x14ac:dyDescent="0.2"/>
    <row r="6" spans="1:6" x14ac:dyDescent="0.2">
      <c r="B6" s="2" t="s">
        <v>82</v>
      </c>
    </row>
    <row r="7" spans="1:6" ht="6.95" customHeight="1" x14ac:dyDescent="0.2"/>
    <row r="8" spans="1:6" ht="15" customHeight="1" x14ac:dyDescent="0.2">
      <c r="B8" s="1" t="s">
        <v>77</v>
      </c>
      <c r="C8" s="1" t="s">
        <v>78</v>
      </c>
      <c r="D8" s="1" t="s">
        <v>21</v>
      </c>
    </row>
    <row r="9" spans="1:6" ht="15" customHeight="1" x14ac:dyDescent="0.25">
      <c r="B9" s="38"/>
      <c r="C9" s="38"/>
      <c r="D9" s="39"/>
    </row>
    <row r="10" spans="1:6" x14ac:dyDescent="0.2">
      <c r="D10" s="1" t="s">
        <v>22</v>
      </c>
    </row>
    <row r="11" spans="1:6" ht="6.95" customHeight="1" x14ac:dyDescent="0.2"/>
    <row r="12" spans="1:6" x14ac:dyDescent="0.2">
      <c r="B12" s="34" t="s">
        <v>19</v>
      </c>
      <c r="C12" s="38"/>
    </row>
    <row r="13" spans="1:6" ht="11.25" customHeight="1" x14ac:dyDescent="0.2">
      <c r="B13" s="5" t="s">
        <v>20</v>
      </c>
    </row>
    <row r="14" spans="1:6" ht="12.75" customHeight="1" x14ac:dyDescent="0.2">
      <c r="B14" s="5" t="s">
        <v>65</v>
      </c>
    </row>
    <row r="15" spans="1:6" ht="9.9499999999999993" customHeight="1" x14ac:dyDescent="0.2"/>
    <row r="16" spans="1:6" ht="15" customHeight="1" x14ac:dyDescent="0.25">
      <c r="B16" s="45" t="s">
        <v>23</v>
      </c>
      <c r="C16" s="46"/>
      <c r="D16" s="46"/>
    </row>
    <row r="17" spans="2:9" ht="15" customHeight="1" x14ac:dyDescent="0.25">
      <c r="B17" s="45" t="s">
        <v>24</v>
      </c>
      <c r="C17" s="46"/>
      <c r="D17" s="46"/>
    </row>
    <row r="18" spans="2:9" ht="15" customHeight="1" x14ac:dyDescent="0.25">
      <c r="B18" s="45" t="s">
        <v>66</v>
      </c>
      <c r="C18" s="46"/>
      <c r="D18" s="46"/>
    </row>
    <row r="19" spans="2:9" ht="42" customHeight="1" x14ac:dyDescent="0.25">
      <c r="B19" s="45" t="s">
        <v>336</v>
      </c>
      <c r="C19" s="46"/>
      <c r="D19" s="46"/>
    </row>
    <row r="20" spans="2:9" ht="27" customHeight="1" x14ac:dyDescent="0.25">
      <c r="B20" s="48" t="s">
        <v>83</v>
      </c>
      <c r="C20" s="49"/>
      <c r="D20" s="49"/>
    </row>
    <row r="21" spans="2:9" ht="15" customHeight="1" x14ac:dyDescent="0.25">
      <c r="B21" s="45" t="s">
        <v>79</v>
      </c>
      <c r="C21" s="46"/>
      <c r="D21" s="46"/>
    </row>
    <row r="22" spans="2:9" ht="26.25" customHeight="1" x14ac:dyDescent="0.25">
      <c r="B22" s="45" t="s">
        <v>84</v>
      </c>
      <c r="C22" s="46"/>
      <c r="D22" s="46"/>
    </row>
    <row r="23" spans="2:9" ht="92.1" customHeight="1" x14ac:dyDescent="0.2">
      <c r="B23" s="43" t="s">
        <v>337</v>
      </c>
      <c r="C23" s="44"/>
      <c r="D23" s="44"/>
    </row>
    <row r="24" spans="2:9" ht="14.1" customHeight="1" x14ac:dyDescent="0.25">
      <c r="B24" s="45" t="s">
        <v>67</v>
      </c>
      <c r="C24" s="46"/>
      <c r="D24" s="46"/>
    </row>
    <row r="25" spans="2:9" ht="8.1" customHeight="1" x14ac:dyDescent="0.2"/>
    <row r="26" spans="2:9" ht="12.75" customHeight="1" x14ac:dyDescent="0.2">
      <c r="B26" s="1" t="s">
        <v>68</v>
      </c>
    </row>
    <row r="27" spans="2:9" ht="8.25" customHeight="1" thickBot="1" x14ac:dyDescent="0.25"/>
    <row r="28" spans="2:9" ht="13.5" thickBot="1" x14ac:dyDescent="0.25">
      <c r="B28" s="33" t="s">
        <v>25</v>
      </c>
      <c r="C28" s="33" t="s">
        <v>26</v>
      </c>
    </row>
    <row r="29" spans="2:9" x14ac:dyDescent="0.2">
      <c r="B29" s="32" t="s">
        <v>27</v>
      </c>
      <c r="C29" s="32" t="s">
        <v>28</v>
      </c>
      <c r="I29" s="3"/>
    </row>
    <row r="30" spans="2:9" x14ac:dyDescent="0.2">
      <c r="B30" s="31" t="s">
        <v>29</v>
      </c>
      <c r="C30" s="31" t="s">
        <v>30</v>
      </c>
    </row>
    <row r="31" spans="2:9" x14ac:dyDescent="0.2">
      <c r="B31" s="31" t="s">
        <v>31</v>
      </c>
      <c r="C31" s="31" t="s">
        <v>32</v>
      </c>
    </row>
    <row r="32" spans="2:9" x14ac:dyDescent="0.2">
      <c r="B32" s="31" t="s">
        <v>33</v>
      </c>
      <c r="C32" s="31" t="s">
        <v>34</v>
      </c>
    </row>
    <row r="33" spans="2:4" x14ac:dyDescent="0.2">
      <c r="B33" s="31" t="s">
        <v>35</v>
      </c>
      <c r="C33" s="31" t="s">
        <v>36</v>
      </c>
    </row>
    <row r="34" spans="2:4" x14ac:dyDescent="0.2">
      <c r="B34" s="31" t="s">
        <v>37</v>
      </c>
      <c r="C34" s="31" t="s">
        <v>38</v>
      </c>
    </row>
    <row r="35" spans="2:4" ht="9.9499999999999993" customHeight="1" x14ac:dyDescent="0.2"/>
    <row r="36" spans="2:4" ht="27.75" customHeight="1" x14ac:dyDescent="0.25">
      <c r="B36" s="45" t="s">
        <v>39</v>
      </c>
      <c r="C36" s="47"/>
      <c r="D36" s="47"/>
    </row>
    <row r="37" spans="2:4" ht="9.9499999999999993" customHeight="1" x14ac:dyDescent="0.2"/>
    <row r="38" spans="2:4" ht="12.75" customHeight="1" x14ac:dyDescent="0.2">
      <c r="B38" s="1" t="s">
        <v>40</v>
      </c>
    </row>
    <row r="40" spans="2:4" x14ac:dyDescent="0.2">
      <c r="B40" s="1" t="s">
        <v>41</v>
      </c>
    </row>
    <row r="42" spans="2:4" x14ac:dyDescent="0.2">
      <c r="B42" s="2" t="s">
        <v>42</v>
      </c>
    </row>
    <row r="43" spans="2:4" ht="26.25" customHeight="1" x14ac:dyDescent="0.25">
      <c r="B43" s="45" t="s">
        <v>69</v>
      </c>
      <c r="C43" s="46"/>
      <c r="D43" s="46"/>
    </row>
    <row r="44" spans="2:4" ht="26.25" customHeight="1" x14ac:dyDescent="0.25">
      <c r="B44" s="45" t="s">
        <v>43</v>
      </c>
      <c r="C44" s="46"/>
      <c r="D44" s="46"/>
    </row>
    <row r="45" spans="2:4" ht="27" customHeight="1" x14ac:dyDescent="0.25">
      <c r="B45" s="45" t="s">
        <v>70</v>
      </c>
      <c r="C45" s="46"/>
      <c r="D45" s="46"/>
    </row>
    <row r="46" spans="2:4" ht="15" x14ac:dyDescent="0.2">
      <c r="B46" s="43" t="s">
        <v>44</v>
      </c>
      <c r="C46" s="44"/>
      <c r="D46" s="44"/>
    </row>
    <row r="47" spans="2:4" ht="25.5" customHeight="1" x14ac:dyDescent="0.25">
      <c r="B47" s="45" t="s">
        <v>45</v>
      </c>
      <c r="C47" s="46"/>
      <c r="D47" s="46"/>
    </row>
  </sheetData>
  <sheetProtection sheet="1" selectLockedCells="1"/>
  <mergeCells count="15">
    <mergeCell ref="B16:D16"/>
    <mergeCell ref="B17:D17"/>
    <mergeCell ref="B18:D18"/>
    <mergeCell ref="B20:D20"/>
    <mergeCell ref="B21:D21"/>
    <mergeCell ref="B19:D19"/>
    <mergeCell ref="B23:D23"/>
    <mergeCell ref="B47:D47"/>
    <mergeCell ref="B22:D22"/>
    <mergeCell ref="B24:D24"/>
    <mergeCell ref="B36:D36"/>
    <mergeCell ref="B43:D43"/>
    <mergeCell ref="B44:D44"/>
    <mergeCell ref="B45:D45"/>
    <mergeCell ref="B46:D46"/>
  </mergeCells>
  <pageMargins left="0.23622047244094491" right="0.23622047244094491" top="0.55118110236220474" bottom="0.59055118110236227" header="0.31496062992125984" footer="0.31496062992125984"/>
  <pageSetup scale="90" orientation="portrait" r:id="rId1"/>
  <headerFooter>
    <oddFooter>&amp;RVersion 23.01 - Stand 07.08.2023</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Es können nur Verkäufer Kürzel der Form 2023-0001, 2023-0002, usw. eingegeben werden!" prompt="Verkäufer-Kürzel haben die Form 2023-0001, 2023-0002, usw." xr:uid="{D9E6413C-11EB-459C-BF06-ED1A35E820FE}">
          <x14:formula1>
            <xm:f>Spielregeln!$Z$1:$Z$250</xm:f>
          </x14:formula1>
          <xm:sqref>C12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O209"/>
  <sheetViews>
    <sheetView showGridLines="0" zoomScaleNormal="100" workbookViewId="0">
      <selection activeCell="B9" sqref="B9"/>
    </sheetView>
  </sheetViews>
  <sheetFormatPr baseColWidth="10" defaultColWidth="11.42578125" defaultRowHeight="15" x14ac:dyDescent="0.25"/>
  <cols>
    <col min="1" max="1" width="15.5703125" style="6" customWidth="1"/>
    <col min="2" max="2" width="45" style="6" customWidth="1"/>
    <col min="3" max="3" width="10.42578125" style="6" customWidth="1"/>
    <col min="4" max="4" width="16.140625" style="6" customWidth="1"/>
    <col min="5" max="5" width="17.28515625" style="6" customWidth="1"/>
    <col min="6" max="6" width="13.5703125" style="6" bestFit="1" customWidth="1"/>
    <col min="7" max="7" width="11.42578125" style="6"/>
    <col min="8" max="8" width="15.7109375" customWidth="1"/>
    <col min="9" max="9" width="11.42578125" hidden="1" customWidth="1"/>
    <col min="10" max="10" width="6.5703125" hidden="1" customWidth="1"/>
    <col min="11" max="14" width="11.42578125" hidden="1" customWidth="1"/>
    <col min="16" max="16384" width="11.42578125" style="6"/>
  </cols>
  <sheetData>
    <row r="1" spans="1:13" x14ac:dyDescent="0.25">
      <c r="A1" t="s">
        <v>46</v>
      </c>
      <c r="B1"/>
      <c r="C1"/>
      <c r="D1" s="13" t="s">
        <v>47</v>
      </c>
      <c r="E1"/>
      <c r="F1"/>
      <c r="G1"/>
      <c r="J1" t="s">
        <v>48</v>
      </c>
    </row>
    <row r="2" spans="1:13" x14ac:dyDescent="0.25">
      <c r="A2"/>
      <c r="B2"/>
      <c r="C2"/>
      <c r="D2"/>
      <c r="E2"/>
      <c r="F2"/>
      <c r="G2"/>
      <c r="J2" t="s">
        <v>49</v>
      </c>
    </row>
    <row r="3" spans="1:13" x14ac:dyDescent="0.25">
      <c r="A3" t="s">
        <v>50</v>
      </c>
      <c r="B3" s="14" t="str">
        <f>IF(Bedingungen!B9="","",Bedingungen!C9 &amp; " " &amp; Bedingungen!B9)</f>
        <v/>
      </c>
      <c r="C3" s="8"/>
      <c r="D3"/>
      <c r="E3"/>
      <c r="F3"/>
      <c r="G3"/>
      <c r="J3" t="s">
        <v>51</v>
      </c>
    </row>
    <row r="4" spans="1:13" x14ac:dyDescent="0.25">
      <c r="A4"/>
      <c r="B4" s="8" t="str">
        <f>IF(OR(Bedingungen!B9="",Bedingungen!C12="",Bedingungen!D9=""),"Achtung: Bitte zwingend Tabellenblatt Bedingungen ausfüllen!","")</f>
        <v>Achtung: Bitte zwingend Tabellenblatt Bedingungen ausfüllen!</v>
      </c>
      <c r="C4"/>
      <c r="D4"/>
      <c r="E4"/>
      <c r="F4"/>
      <c r="G4"/>
    </row>
    <row r="5" spans="1:13" x14ac:dyDescent="0.25">
      <c r="A5" t="s">
        <v>52</v>
      </c>
      <c r="B5" s="14" t="str">
        <f>IF(Bedingungen!C12="","",Bedingungen!C12)</f>
        <v/>
      </c>
      <c r="C5"/>
      <c r="D5"/>
      <c r="E5"/>
      <c r="F5"/>
      <c r="G5"/>
    </row>
    <row r="6" spans="1:13" x14ac:dyDescent="0.25">
      <c r="A6"/>
      <c r="B6"/>
      <c r="C6"/>
      <c r="D6"/>
      <c r="E6"/>
      <c r="F6"/>
      <c r="G6"/>
      <c r="J6" t="s">
        <v>53</v>
      </c>
    </row>
    <row r="7" spans="1:13" ht="15.75" thickBot="1" x14ac:dyDescent="0.3">
      <c r="A7" s="8" t="str">
        <f>IF(OR(Bedingungen!B9="",Bedingungen!C12="",Bedingungen!D9=""),"Achtung: Bitte zwingend Tabellenblatt "&amp;"''" &amp;"Bedingungen"&amp;"''" &amp;" ausfüllen! Nur so kann eine Zuordnung der Spiele zum Verkäufer sichergestellt werden!","")</f>
        <v>Achtung: Bitte zwingend Tabellenblatt ''Bedingungen'' ausfüllen! Nur so kann eine Zuordnung der Spiele zum Verkäufer sichergestellt werden!</v>
      </c>
      <c r="B7"/>
      <c r="C7"/>
      <c r="D7"/>
      <c r="E7"/>
      <c r="F7"/>
      <c r="G7"/>
    </row>
    <row r="8" spans="1:13" ht="15.75" thickBot="1" x14ac:dyDescent="0.3">
      <c r="A8" s="9" t="s">
        <v>54</v>
      </c>
      <c r="B8" s="15" t="s">
        <v>55</v>
      </c>
      <c r="C8" s="15" t="s">
        <v>56</v>
      </c>
      <c r="D8" s="15" t="s">
        <v>57</v>
      </c>
      <c r="E8" s="15" t="s">
        <v>58</v>
      </c>
      <c r="F8" s="15" t="s">
        <v>59</v>
      </c>
      <c r="G8" s="16" t="s">
        <v>60</v>
      </c>
      <c r="K8">
        <v>0</v>
      </c>
      <c r="L8">
        <v>0.5</v>
      </c>
      <c r="M8">
        <v>1</v>
      </c>
    </row>
    <row r="9" spans="1:13" x14ac:dyDescent="0.25">
      <c r="A9" s="10" t="str">
        <f>IF(B9="","",1)</f>
        <v/>
      </c>
      <c r="B9" s="40"/>
      <c r="C9" s="41"/>
      <c r="D9" s="42"/>
      <c r="E9" s="17" t="str">
        <f>IF(B9="","",IF(AND(B9&lt;&gt;"",OR(C9="",D9="")),"VKP/OVP pflegen",IF(D9="ja",VLOOKUP(C9,$K$8:$M$13,3,1),VLOOKUP(C9,$K$8:$M$13,2,1))))</f>
        <v/>
      </c>
      <c r="F9" s="17" t="str">
        <f>IF(OR(E9="VKP/OVP pflegen",E9=""),"",C9-E9)</f>
        <v/>
      </c>
      <c r="G9" s="18"/>
      <c r="K9">
        <v>10.01</v>
      </c>
      <c r="L9">
        <v>1</v>
      </c>
      <c r="M9">
        <v>2</v>
      </c>
    </row>
    <row r="10" spans="1:13" x14ac:dyDescent="0.25">
      <c r="A10" s="11" t="str">
        <f>IF(B10="","",A9+1)</f>
        <v/>
      </c>
      <c r="B10" s="40"/>
      <c r="C10" s="41"/>
      <c r="D10" s="42"/>
      <c r="E10" s="17" t="str">
        <f t="shared" ref="E10:E73" si="0">IF(B10="","",IF(AND(B10&lt;&gt;"",OR(C10="",D10="")),"VKP/OVP pflegen",IF(D10="ja",VLOOKUP(C10,$K$8:$M$13,3,1),VLOOKUP(C10,$K$8:$M$13,2,1))))</f>
        <v/>
      </c>
      <c r="F10" s="19" t="str">
        <f>IF(OR(E10="VKP/OVP pflegen",E10=""),"",C10-E10)</f>
        <v/>
      </c>
      <c r="G10" s="20"/>
      <c r="K10">
        <v>20.010000000000002</v>
      </c>
      <c r="L10">
        <v>2</v>
      </c>
      <c r="M10">
        <v>4</v>
      </c>
    </row>
    <row r="11" spans="1:13" x14ac:dyDescent="0.25">
      <c r="A11" s="11" t="str">
        <f t="shared" ref="A11:A74" si="1">IF(B11="","",A10+1)</f>
        <v/>
      </c>
      <c r="B11" s="40"/>
      <c r="C11" s="41"/>
      <c r="D11" s="42"/>
      <c r="E11" s="17" t="str">
        <f t="shared" si="0"/>
        <v/>
      </c>
      <c r="F11" s="19" t="str">
        <f t="shared" ref="F11:F74" si="2">IF(OR(E11="VKP/OVP pflegen",E11=""),"",C11-E11)</f>
        <v/>
      </c>
      <c r="G11" s="20"/>
      <c r="K11">
        <v>30.01</v>
      </c>
      <c r="L11">
        <v>3</v>
      </c>
      <c r="M11">
        <v>6</v>
      </c>
    </row>
    <row r="12" spans="1:13" x14ac:dyDescent="0.25">
      <c r="A12" s="11" t="str">
        <f t="shared" si="1"/>
        <v/>
      </c>
      <c r="B12" s="40"/>
      <c r="C12" s="41"/>
      <c r="D12" s="42"/>
      <c r="E12" s="17" t="str">
        <f t="shared" si="0"/>
        <v/>
      </c>
      <c r="F12" s="19" t="str">
        <f t="shared" si="2"/>
        <v/>
      </c>
      <c r="G12" s="20"/>
      <c r="K12">
        <v>40.01</v>
      </c>
      <c r="L12">
        <v>4</v>
      </c>
      <c r="M12">
        <v>8</v>
      </c>
    </row>
    <row r="13" spans="1:13" x14ac:dyDescent="0.25">
      <c r="A13" s="11" t="str">
        <f t="shared" si="1"/>
        <v/>
      </c>
      <c r="B13" s="40"/>
      <c r="C13" s="41"/>
      <c r="D13" s="42"/>
      <c r="E13" s="17" t="str">
        <f t="shared" si="0"/>
        <v/>
      </c>
      <c r="F13" s="19" t="str">
        <f t="shared" si="2"/>
        <v/>
      </c>
      <c r="G13" s="20"/>
      <c r="K13">
        <v>50.01</v>
      </c>
      <c r="L13">
        <v>5</v>
      </c>
      <c r="M13">
        <v>10</v>
      </c>
    </row>
    <row r="14" spans="1:13" x14ac:dyDescent="0.25">
      <c r="A14" s="11" t="str">
        <f t="shared" si="1"/>
        <v/>
      </c>
      <c r="B14" s="40"/>
      <c r="C14" s="41"/>
      <c r="D14" s="42"/>
      <c r="E14" s="17" t="str">
        <f t="shared" si="0"/>
        <v/>
      </c>
      <c r="F14" s="19" t="str">
        <f t="shared" si="2"/>
        <v/>
      </c>
      <c r="G14" s="20"/>
    </row>
    <row r="15" spans="1:13" x14ac:dyDescent="0.25">
      <c r="A15" s="11" t="str">
        <f t="shared" si="1"/>
        <v/>
      </c>
      <c r="B15" s="40"/>
      <c r="C15" s="41"/>
      <c r="D15" s="42"/>
      <c r="E15" s="17" t="str">
        <f t="shared" si="0"/>
        <v/>
      </c>
      <c r="F15" s="19" t="str">
        <f t="shared" si="2"/>
        <v/>
      </c>
      <c r="G15" s="20"/>
    </row>
    <row r="16" spans="1:13" x14ac:dyDescent="0.25">
      <c r="A16" s="11" t="str">
        <f t="shared" si="1"/>
        <v/>
      </c>
      <c r="B16" s="40"/>
      <c r="C16" s="41"/>
      <c r="D16" s="42"/>
      <c r="E16" s="17" t="str">
        <f t="shared" si="0"/>
        <v/>
      </c>
      <c r="F16" s="19" t="str">
        <f t="shared" si="2"/>
        <v/>
      </c>
      <c r="G16" s="20"/>
    </row>
    <row r="17" spans="1:7" x14ac:dyDescent="0.25">
      <c r="A17" s="11" t="str">
        <f t="shared" si="1"/>
        <v/>
      </c>
      <c r="B17" s="40"/>
      <c r="C17" s="41"/>
      <c r="D17" s="42"/>
      <c r="E17" s="17" t="str">
        <f t="shared" si="0"/>
        <v/>
      </c>
      <c r="F17" s="19" t="str">
        <f t="shared" si="2"/>
        <v/>
      </c>
      <c r="G17" s="20"/>
    </row>
    <row r="18" spans="1:7" x14ac:dyDescent="0.25">
      <c r="A18" s="11" t="str">
        <f t="shared" si="1"/>
        <v/>
      </c>
      <c r="B18" s="40"/>
      <c r="C18" s="41"/>
      <c r="D18" s="42"/>
      <c r="E18" s="17" t="str">
        <f t="shared" si="0"/>
        <v/>
      </c>
      <c r="F18" s="19" t="str">
        <f t="shared" si="2"/>
        <v/>
      </c>
      <c r="G18" s="20"/>
    </row>
    <row r="19" spans="1:7" x14ac:dyDescent="0.25">
      <c r="A19" s="11" t="str">
        <f t="shared" si="1"/>
        <v/>
      </c>
      <c r="B19" s="40"/>
      <c r="C19" s="41"/>
      <c r="D19" s="42"/>
      <c r="E19" s="17" t="str">
        <f t="shared" si="0"/>
        <v/>
      </c>
      <c r="F19" s="19" t="str">
        <f t="shared" si="2"/>
        <v/>
      </c>
      <c r="G19" s="20"/>
    </row>
    <row r="20" spans="1:7" x14ac:dyDescent="0.25">
      <c r="A20" s="11" t="str">
        <f t="shared" si="1"/>
        <v/>
      </c>
      <c r="B20" s="40"/>
      <c r="C20" s="41"/>
      <c r="D20" s="42"/>
      <c r="E20" s="17" t="str">
        <f t="shared" si="0"/>
        <v/>
      </c>
      <c r="F20" s="19" t="str">
        <f t="shared" si="2"/>
        <v/>
      </c>
      <c r="G20" s="20"/>
    </row>
    <row r="21" spans="1:7" x14ac:dyDescent="0.25">
      <c r="A21" s="11" t="str">
        <f t="shared" si="1"/>
        <v/>
      </c>
      <c r="B21" s="40"/>
      <c r="C21" s="41"/>
      <c r="D21" s="42"/>
      <c r="E21" s="17" t="str">
        <f t="shared" si="0"/>
        <v/>
      </c>
      <c r="F21" s="19" t="str">
        <f t="shared" si="2"/>
        <v/>
      </c>
      <c r="G21" s="20"/>
    </row>
    <row r="22" spans="1:7" x14ac:dyDescent="0.25">
      <c r="A22" s="11" t="str">
        <f t="shared" si="1"/>
        <v/>
      </c>
      <c r="B22" s="40"/>
      <c r="C22" s="41"/>
      <c r="D22" s="42"/>
      <c r="E22" s="17" t="str">
        <f t="shared" si="0"/>
        <v/>
      </c>
      <c r="F22" s="19" t="str">
        <f t="shared" si="2"/>
        <v/>
      </c>
      <c r="G22" s="20"/>
    </row>
    <row r="23" spans="1:7" x14ac:dyDescent="0.25">
      <c r="A23" s="11" t="str">
        <f t="shared" si="1"/>
        <v/>
      </c>
      <c r="B23" s="40"/>
      <c r="C23" s="41"/>
      <c r="D23" s="42"/>
      <c r="E23" s="17" t="str">
        <f t="shared" si="0"/>
        <v/>
      </c>
      <c r="F23" s="19" t="str">
        <f t="shared" si="2"/>
        <v/>
      </c>
      <c r="G23" s="20"/>
    </row>
    <row r="24" spans="1:7" x14ac:dyDescent="0.25">
      <c r="A24" s="11" t="str">
        <f t="shared" si="1"/>
        <v/>
      </c>
      <c r="B24" s="40"/>
      <c r="C24" s="41"/>
      <c r="D24" s="42"/>
      <c r="E24" s="17" t="str">
        <f t="shared" si="0"/>
        <v/>
      </c>
      <c r="F24" s="19" t="str">
        <f t="shared" si="2"/>
        <v/>
      </c>
      <c r="G24" s="20"/>
    </row>
    <row r="25" spans="1:7" x14ac:dyDescent="0.25">
      <c r="A25" s="11" t="str">
        <f t="shared" si="1"/>
        <v/>
      </c>
      <c r="B25" s="40"/>
      <c r="C25" s="41"/>
      <c r="D25" s="42"/>
      <c r="E25" s="17" t="str">
        <f t="shared" si="0"/>
        <v/>
      </c>
      <c r="F25" s="19" t="str">
        <f t="shared" si="2"/>
        <v/>
      </c>
      <c r="G25" s="20"/>
    </row>
    <row r="26" spans="1:7" x14ac:dyDescent="0.25">
      <c r="A26" s="11" t="str">
        <f t="shared" si="1"/>
        <v/>
      </c>
      <c r="B26" s="40"/>
      <c r="C26" s="41"/>
      <c r="D26" s="42"/>
      <c r="E26" s="17" t="str">
        <f t="shared" si="0"/>
        <v/>
      </c>
      <c r="F26" s="19" t="str">
        <f t="shared" si="2"/>
        <v/>
      </c>
      <c r="G26" s="20"/>
    </row>
    <row r="27" spans="1:7" x14ac:dyDescent="0.25">
      <c r="A27" s="11" t="str">
        <f t="shared" si="1"/>
        <v/>
      </c>
      <c r="B27" s="40"/>
      <c r="C27" s="41"/>
      <c r="D27" s="42"/>
      <c r="E27" s="17" t="str">
        <f t="shared" si="0"/>
        <v/>
      </c>
      <c r="F27" s="19" t="str">
        <f t="shared" si="2"/>
        <v/>
      </c>
      <c r="G27" s="20"/>
    </row>
    <row r="28" spans="1:7" x14ac:dyDescent="0.25">
      <c r="A28" s="11" t="str">
        <f t="shared" si="1"/>
        <v/>
      </c>
      <c r="B28" s="40"/>
      <c r="C28" s="41"/>
      <c r="D28" s="42"/>
      <c r="E28" s="17" t="str">
        <f t="shared" si="0"/>
        <v/>
      </c>
      <c r="F28" s="19" t="str">
        <f t="shared" si="2"/>
        <v/>
      </c>
      <c r="G28" s="20"/>
    </row>
    <row r="29" spans="1:7" x14ac:dyDescent="0.25">
      <c r="A29" s="11" t="str">
        <f t="shared" si="1"/>
        <v/>
      </c>
      <c r="B29" s="40"/>
      <c r="C29" s="41"/>
      <c r="D29" s="42"/>
      <c r="E29" s="17" t="str">
        <f t="shared" si="0"/>
        <v/>
      </c>
      <c r="F29" s="19" t="str">
        <f t="shared" si="2"/>
        <v/>
      </c>
      <c r="G29" s="20"/>
    </row>
    <row r="30" spans="1:7" x14ac:dyDescent="0.25">
      <c r="A30" s="11" t="str">
        <f t="shared" si="1"/>
        <v/>
      </c>
      <c r="B30" s="40"/>
      <c r="C30" s="41"/>
      <c r="D30" s="42"/>
      <c r="E30" s="17" t="str">
        <f t="shared" si="0"/>
        <v/>
      </c>
      <c r="F30" s="19" t="str">
        <f t="shared" si="2"/>
        <v/>
      </c>
      <c r="G30" s="20"/>
    </row>
    <row r="31" spans="1:7" x14ac:dyDescent="0.25">
      <c r="A31" s="11" t="str">
        <f t="shared" si="1"/>
        <v/>
      </c>
      <c r="B31" s="40"/>
      <c r="C31" s="41"/>
      <c r="D31" s="42"/>
      <c r="E31" s="17" t="str">
        <f t="shared" si="0"/>
        <v/>
      </c>
      <c r="F31" s="19" t="str">
        <f t="shared" si="2"/>
        <v/>
      </c>
      <c r="G31" s="20"/>
    </row>
    <row r="32" spans="1:7" x14ac:dyDescent="0.25">
      <c r="A32" s="11" t="str">
        <f t="shared" si="1"/>
        <v/>
      </c>
      <c r="B32" s="40"/>
      <c r="C32" s="41"/>
      <c r="D32" s="42"/>
      <c r="E32" s="17" t="str">
        <f t="shared" si="0"/>
        <v/>
      </c>
      <c r="F32" s="19" t="str">
        <f t="shared" si="2"/>
        <v/>
      </c>
      <c r="G32" s="20"/>
    </row>
    <row r="33" spans="1:7" x14ac:dyDescent="0.25">
      <c r="A33" s="11" t="str">
        <f t="shared" si="1"/>
        <v/>
      </c>
      <c r="B33" s="40"/>
      <c r="C33" s="41"/>
      <c r="D33" s="42"/>
      <c r="E33" s="17" t="str">
        <f t="shared" si="0"/>
        <v/>
      </c>
      <c r="F33" s="19" t="str">
        <f t="shared" si="2"/>
        <v/>
      </c>
      <c r="G33" s="20"/>
    </row>
    <row r="34" spans="1:7" x14ac:dyDescent="0.25">
      <c r="A34" s="11" t="str">
        <f t="shared" si="1"/>
        <v/>
      </c>
      <c r="B34" s="40"/>
      <c r="C34" s="41"/>
      <c r="D34" s="42"/>
      <c r="E34" s="17" t="str">
        <f t="shared" si="0"/>
        <v/>
      </c>
      <c r="F34" s="19" t="str">
        <f t="shared" si="2"/>
        <v/>
      </c>
      <c r="G34" s="20"/>
    </row>
    <row r="35" spans="1:7" x14ac:dyDescent="0.25">
      <c r="A35" s="11" t="str">
        <f t="shared" si="1"/>
        <v/>
      </c>
      <c r="B35" s="40"/>
      <c r="C35" s="41"/>
      <c r="D35" s="42"/>
      <c r="E35" s="17" t="str">
        <f t="shared" si="0"/>
        <v/>
      </c>
      <c r="F35" s="19" t="str">
        <f t="shared" si="2"/>
        <v/>
      </c>
      <c r="G35" s="20"/>
    </row>
    <row r="36" spans="1:7" x14ac:dyDescent="0.25">
      <c r="A36" s="11" t="str">
        <f t="shared" si="1"/>
        <v/>
      </c>
      <c r="B36" s="40"/>
      <c r="C36" s="41"/>
      <c r="D36" s="42"/>
      <c r="E36" s="17" t="str">
        <f t="shared" si="0"/>
        <v/>
      </c>
      <c r="F36" s="19" t="str">
        <f t="shared" si="2"/>
        <v/>
      </c>
      <c r="G36" s="20"/>
    </row>
    <row r="37" spans="1:7" x14ac:dyDescent="0.25">
      <c r="A37" s="11" t="str">
        <f t="shared" si="1"/>
        <v/>
      </c>
      <c r="B37" s="40"/>
      <c r="C37" s="41"/>
      <c r="D37" s="42"/>
      <c r="E37" s="17" t="str">
        <f t="shared" si="0"/>
        <v/>
      </c>
      <c r="F37" s="19" t="str">
        <f t="shared" si="2"/>
        <v/>
      </c>
      <c r="G37" s="20"/>
    </row>
    <row r="38" spans="1:7" x14ac:dyDescent="0.25">
      <c r="A38" s="11" t="str">
        <f t="shared" si="1"/>
        <v/>
      </c>
      <c r="B38" s="40"/>
      <c r="C38" s="41"/>
      <c r="D38" s="42"/>
      <c r="E38" s="17" t="str">
        <f t="shared" si="0"/>
        <v/>
      </c>
      <c r="F38" s="19" t="str">
        <f t="shared" si="2"/>
        <v/>
      </c>
      <c r="G38" s="20"/>
    </row>
    <row r="39" spans="1:7" x14ac:dyDescent="0.25">
      <c r="A39" s="11" t="str">
        <f t="shared" si="1"/>
        <v/>
      </c>
      <c r="B39" s="40"/>
      <c r="C39" s="41"/>
      <c r="D39" s="42"/>
      <c r="E39" s="17" t="str">
        <f t="shared" si="0"/>
        <v/>
      </c>
      <c r="F39" s="19" t="str">
        <f t="shared" si="2"/>
        <v/>
      </c>
      <c r="G39" s="20"/>
    </row>
    <row r="40" spans="1:7" x14ac:dyDescent="0.25">
      <c r="A40" s="11" t="str">
        <f t="shared" si="1"/>
        <v/>
      </c>
      <c r="B40" s="40"/>
      <c r="C40" s="41"/>
      <c r="D40" s="42"/>
      <c r="E40" s="17" t="str">
        <f t="shared" si="0"/>
        <v/>
      </c>
      <c r="F40" s="19" t="str">
        <f t="shared" si="2"/>
        <v/>
      </c>
      <c r="G40" s="20"/>
    </row>
    <row r="41" spans="1:7" x14ac:dyDescent="0.25">
      <c r="A41" s="11" t="str">
        <f t="shared" si="1"/>
        <v/>
      </c>
      <c r="B41" s="40"/>
      <c r="C41" s="41"/>
      <c r="D41" s="42"/>
      <c r="E41" s="17" t="str">
        <f t="shared" si="0"/>
        <v/>
      </c>
      <c r="F41" s="19" t="str">
        <f t="shared" si="2"/>
        <v/>
      </c>
      <c r="G41" s="20"/>
    </row>
    <row r="42" spans="1:7" x14ac:dyDescent="0.25">
      <c r="A42" s="11" t="str">
        <f t="shared" si="1"/>
        <v/>
      </c>
      <c r="B42" s="40"/>
      <c r="C42" s="41"/>
      <c r="D42" s="42"/>
      <c r="E42" s="17" t="str">
        <f t="shared" si="0"/>
        <v/>
      </c>
      <c r="F42" s="19" t="str">
        <f t="shared" si="2"/>
        <v/>
      </c>
      <c r="G42" s="20"/>
    </row>
    <row r="43" spans="1:7" x14ac:dyDescent="0.25">
      <c r="A43" s="11" t="str">
        <f t="shared" si="1"/>
        <v/>
      </c>
      <c r="B43" s="40"/>
      <c r="C43" s="41"/>
      <c r="D43" s="42"/>
      <c r="E43" s="17" t="str">
        <f t="shared" si="0"/>
        <v/>
      </c>
      <c r="F43" s="19" t="str">
        <f t="shared" si="2"/>
        <v/>
      </c>
      <c r="G43" s="20"/>
    </row>
    <row r="44" spans="1:7" x14ac:dyDescent="0.25">
      <c r="A44" s="11" t="str">
        <f t="shared" si="1"/>
        <v/>
      </c>
      <c r="B44" s="40"/>
      <c r="C44" s="41"/>
      <c r="D44" s="42"/>
      <c r="E44" s="17" t="str">
        <f t="shared" si="0"/>
        <v/>
      </c>
      <c r="F44" s="19" t="str">
        <f t="shared" si="2"/>
        <v/>
      </c>
      <c r="G44" s="20"/>
    </row>
    <row r="45" spans="1:7" x14ac:dyDescent="0.25">
      <c r="A45" s="11" t="str">
        <f t="shared" si="1"/>
        <v/>
      </c>
      <c r="B45" s="40"/>
      <c r="C45" s="41"/>
      <c r="D45" s="42"/>
      <c r="E45" s="17" t="str">
        <f t="shared" si="0"/>
        <v/>
      </c>
      <c r="F45" s="19" t="str">
        <f t="shared" si="2"/>
        <v/>
      </c>
      <c r="G45" s="20"/>
    </row>
    <row r="46" spans="1:7" x14ac:dyDescent="0.25">
      <c r="A46" s="11" t="str">
        <f t="shared" si="1"/>
        <v/>
      </c>
      <c r="B46" s="40"/>
      <c r="C46" s="41"/>
      <c r="D46" s="42"/>
      <c r="E46" s="17" t="str">
        <f t="shared" si="0"/>
        <v/>
      </c>
      <c r="F46" s="19" t="str">
        <f t="shared" si="2"/>
        <v/>
      </c>
      <c r="G46" s="20"/>
    </row>
    <row r="47" spans="1:7" x14ac:dyDescent="0.25">
      <c r="A47" s="11" t="str">
        <f t="shared" si="1"/>
        <v/>
      </c>
      <c r="B47" s="40"/>
      <c r="C47" s="41"/>
      <c r="D47" s="42"/>
      <c r="E47" s="17" t="str">
        <f t="shared" si="0"/>
        <v/>
      </c>
      <c r="F47" s="19" t="str">
        <f t="shared" si="2"/>
        <v/>
      </c>
      <c r="G47" s="20"/>
    </row>
    <row r="48" spans="1:7" x14ac:dyDescent="0.25">
      <c r="A48" s="11" t="str">
        <f t="shared" si="1"/>
        <v/>
      </c>
      <c r="B48" s="40"/>
      <c r="C48" s="41"/>
      <c r="D48" s="42"/>
      <c r="E48" s="17" t="str">
        <f t="shared" si="0"/>
        <v/>
      </c>
      <c r="F48" s="19" t="str">
        <f t="shared" si="2"/>
        <v/>
      </c>
      <c r="G48" s="20"/>
    </row>
    <row r="49" spans="1:7" x14ac:dyDescent="0.25">
      <c r="A49" s="11" t="str">
        <f t="shared" si="1"/>
        <v/>
      </c>
      <c r="B49" s="40"/>
      <c r="C49" s="41"/>
      <c r="D49" s="42"/>
      <c r="E49" s="17" t="str">
        <f t="shared" si="0"/>
        <v/>
      </c>
      <c r="F49" s="19" t="str">
        <f t="shared" si="2"/>
        <v/>
      </c>
      <c r="G49" s="20"/>
    </row>
    <row r="50" spans="1:7" x14ac:dyDescent="0.25">
      <c r="A50" s="11" t="str">
        <f t="shared" si="1"/>
        <v/>
      </c>
      <c r="B50" s="40"/>
      <c r="C50" s="41"/>
      <c r="D50" s="42"/>
      <c r="E50" s="17" t="str">
        <f t="shared" si="0"/>
        <v/>
      </c>
      <c r="F50" s="19" t="str">
        <f t="shared" si="2"/>
        <v/>
      </c>
      <c r="G50" s="20"/>
    </row>
    <row r="51" spans="1:7" x14ac:dyDescent="0.25">
      <c r="A51" s="11" t="str">
        <f t="shared" si="1"/>
        <v/>
      </c>
      <c r="B51" s="40"/>
      <c r="C51" s="41"/>
      <c r="D51" s="42"/>
      <c r="E51" s="17" t="str">
        <f t="shared" si="0"/>
        <v/>
      </c>
      <c r="F51" s="19" t="str">
        <f t="shared" si="2"/>
        <v/>
      </c>
      <c r="G51" s="20"/>
    </row>
    <row r="52" spans="1:7" x14ac:dyDescent="0.25">
      <c r="A52" s="11" t="str">
        <f t="shared" si="1"/>
        <v/>
      </c>
      <c r="B52" s="40"/>
      <c r="C52" s="41"/>
      <c r="D52" s="42"/>
      <c r="E52" s="17" t="str">
        <f t="shared" si="0"/>
        <v/>
      </c>
      <c r="F52" s="19" t="str">
        <f t="shared" si="2"/>
        <v/>
      </c>
      <c r="G52" s="20"/>
    </row>
    <row r="53" spans="1:7" x14ac:dyDescent="0.25">
      <c r="A53" s="11" t="str">
        <f t="shared" si="1"/>
        <v/>
      </c>
      <c r="B53" s="40"/>
      <c r="C53" s="41"/>
      <c r="D53" s="42"/>
      <c r="E53" s="17" t="str">
        <f t="shared" si="0"/>
        <v/>
      </c>
      <c r="F53" s="19" t="str">
        <f t="shared" si="2"/>
        <v/>
      </c>
      <c r="G53" s="20"/>
    </row>
    <row r="54" spans="1:7" x14ac:dyDescent="0.25">
      <c r="A54" s="11" t="str">
        <f t="shared" si="1"/>
        <v/>
      </c>
      <c r="B54" s="40"/>
      <c r="C54" s="41"/>
      <c r="D54" s="42"/>
      <c r="E54" s="17" t="str">
        <f t="shared" si="0"/>
        <v/>
      </c>
      <c r="F54" s="19" t="str">
        <f t="shared" si="2"/>
        <v/>
      </c>
      <c r="G54" s="20"/>
    </row>
    <row r="55" spans="1:7" x14ac:dyDescent="0.25">
      <c r="A55" s="11" t="str">
        <f t="shared" si="1"/>
        <v/>
      </c>
      <c r="B55" s="40"/>
      <c r="C55" s="41"/>
      <c r="D55" s="42"/>
      <c r="E55" s="17" t="str">
        <f t="shared" si="0"/>
        <v/>
      </c>
      <c r="F55" s="19" t="str">
        <f t="shared" si="2"/>
        <v/>
      </c>
      <c r="G55" s="20"/>
    </row>
    <row r="56" spans="1:7" x14ac:dyDescent="0.25">
      <c r="A56" s="11" t="str">
        <f t="shared" si="1"/>
        <v/>
      </c>
      <c r="B56" s="40"/>
      <c r="C56" s="41"/>
      <c r="D56" s="42"/>
      <c r="E56" s="17" t="str">
        <f t="shared" si="0"/>
        <v/>
      </c>
      <c r="F56" s="19" t="str">
        <f t="shared" si="2"/>
        <v/>
      </c>
      <c r="G56" s="20"/>
    </row>
    <row r="57" spans="1:7" x14ac:dyDescent="0.25">
      <c r="A57" s="11" t="str">
        <f t="shared" si="1"/>
        <v/>
      </c>
      <c r="B57" s="40"/>
      <c r="C57" s="41"/>
      <c r="D57" s="42"/>
      <c r="E57" s="17" t="str">
        <f t="shared" si="0"/>
        <v/>
      </c>
      <c r="F57" s="19" t="str">
        <f t="shared" si="2"/>
        <v/>
      </c>
      <c r="G57" s="20"/>
    </row>
    <row r="58" spans="1:7" x14ac:dyDescent="0.25">
      <c r="A58" s="11" t="str">
        <f t="shared" si="1"/>
        <v/>
      </c>
      <c r="B58" s="40"/>
      <c r="C58" s="41"/>
      <c r="D58" s="42"/>
      <c r="E58" s="17" t="str">
        <f t="shared" si="0"/>
        <v/>
      </c>
      <c r="F58" s="19" t="str">
        <f t="shared" si="2"/>
        <v/>
      </c>
      <c r="G58" s="20"/>
    </row>
    <row r="59" spans="1:7" x14ac:dyDescent="0.25">
      <c r="A59" s="11" t="str">
        <f t="shared" si="1"/>
        <v/>
      </c>
      <c r="B59" s="40"/>
      <c r="C59" s="41"/>
      <c r="D59" s="42"/>
      <c r="E59" s="17" t="str">
        <f t="shared" si="0"/>
        <v/>
      </c>
      <c r="F59" s="19" t="str">
        <f t="shared" si="2"/>
        <v/>
      </c>
      <c r="G59" s="20"/>
    </row>
    <row r="60" spans="1:7" x14ac:dyDescent="0.25">
      <c r="A60" s="11" t="str">
        <f t="shared" si="1"/>
        <v/>
      </c>
      <c r="B60" s="40"/>
      <c r="C60" s="41"/>
      <c r="D60" s="42"/>
      <c r="E60" s="17" t="str">
        <f t="shared" si="0"/>
        <v/>
      </c>
      <c r="F60" s="19" t="str">
        <f t="shared" si="2"/>
        <v/>
      </c>
      <c r="G60" s="20"/>
    </row>
    <row r="61" spans="1:7" x14ac:dyDescent="0.25">
      <c r="A61" s="11" t="str">
        <f t="shared" si="1"/>
        <v/>
      </c>
      <c r="B61" s="40"/>
      <c r="C61" s="41"/>
      <c r="D61" s="42"/>
      <c r="E61" s="17" t="str">
        <f t="shared" si="0"/>
        <v/>
      </c>
      <c r="F61" s="19" t="str">
        <f t="shared" si="2"/>
        <v/>
      </c>
      <c r="G61" s="20"/>
    </row>
    <row r="62" spans="1:7" x14ac:dyDescent="0.25">
      <c r="A62" s="11" t="str">
        <f t="shared" si="1"/>
        <v/>
      </c>
      <c r="B62" s="40"/>
      <c r="C62" s="41"/>
      <c r="D62" s="42"/>
      <c r="E62" s="17" t="str">
        <f t="shared" si="0"/>
        <v/>
      </c>
      <c r="F62" s="19" t="str">
        <f t="shared" si="2"/>
        <v/>
      </c>
      <c r="G62" s="20"/>
    </row>
    <row r="63" spans="1:7" x14ac:dyDescent="0.25">
      <c r="A63" s="11" t="str">
        <f t="shared" si="1"/>
        <v/>
      </c>
      <c r="B63" s="40"/>
      <c r="C63" s="41"/>
      <c r="D63" s="42"/>
      <c r="E63" s="17" t="str">
        <f t="shared" si="0"/>
        <v/>
      </c>
      <c r="F63" s="19" t="str">
        <f t="shared" si="2"/>
        <v/>
      </c>
      <c r="G63" s="20"/>
    </row>
    <row r="64" spans="1:7" x14ac:dyDescent="0.25">
      <c r="A64" s="11" t="str">
        <f t="shared" si="1"/>
        <v/>
      </c>
      <c r="B64" s="40"/>
      <c r="C64" s="41"/>
      <c r="D64" s="42"/>
      <c r="E64" s="17" t="str">
        <f t="shared" si="0"/>
        <v/>
      </c>
      <c r="F64" s="19" t="str">
        <f t="shared" si="2"/>
        <v/>
      </c>
      <c r="G64" s="20"/>
    </row>
    <row r="65" spans="1:7" x14ac:dyDescent="0.25">
      <c r="A65" s="11" t="str">
        <f t="shared" si="1"/>
        <v/>
      </c>
      <c r="B65" s="40"/>
      <c r="C65" s="41"/>
      <c r="D65" s="42"/>
      <c r="E65" s="17" t="str">
        <f t="shared" si="0"/>
        <v/>
      </c>
      <c r="F65" s="19" t="str">
        <f t="shared" si="2"/>
        <v/>
      </c>
      <c r="G65" s="20"/>
    </row>
    <row r="66" spans="1:7" x14ac:dyDescent="0.25">
      <c r="A66" s="11" t="str">
        <f t="shared" si="1"/>
        <v/>
      </c>
      <c r="B66" s="40"/>
      <c r="C66" s="41"/>
      <c r="D66" s="42"/>
      <c r="E66" s="17" t="str">
        <f t="shared" si="0"/>
        <v/>
      </c>
      <c r="F66" s="19" t="str">
        <f t="shared" si="2"/>
        <v/>
      </c>
      <c r="G66" s="20"/>
    </row>
    <row r="67" spans="1:7" x14ac:dyDescent="0.25">
      <c r="A67" s="11" t="str">
        <f t="shared" si="1"/>
        <v/>
      </c>
      <c r="B67" s="40"/>
      <c r="C67" s="41"/>
      <c r="D67" s="42"/>
      <c r="E67" s="17" t="str">
        <f t="shared" si="0"/>
        <v/>
      </c>
      <c r="F67" s="19" t="str">
        <f t="shared" si="2"/>
        <v/>
      </c>
      <c r="G67" s="20"/>
    </row>
    <row r="68" spans="1:7" x14ac:dyDescent="0.25">
      <c r="A68" s="11" t="str">
        <f t="shared" si="1"/>
        <v/>
      </c>
      <c r="B68" s="40"/>
      <c r="C68" s="41"/>
      <c r="D68" s="42"/>
      <c r="E68" s="17" t="str">
        <f t="shared" si="0"/>
        <v/>
      </c>
      <c r="F68" s="19" t="str">
        <f t="shared" si="2"/>
        <v/>
      </c>
      <c r="G68" s="20"/>
    </row>
    <row r="69" spans="1:7" x14ac:dyDescent="0.25">
      <c r="A69" s="11" t="str">
        <f t="shared" si="1"/>
        <v/>
      </c>
      <c r="B69" s="40"/>
      <c r="C69" s="41"/>
      <c r="D69" s="42"/>
      <c r="E69" s="17" t="str">
        <f t="shared" si="0"/>
        <v/>
      </c>
      <c r="F69" s="19" t="str">
        <f t="shared" si="2"/>
        <v/>
      </c>
      <c r="G69" s="20"/>
    </row>
    <row r="70" spans="1:7" x14ac:dyDescent="0.25">
      <c r="A70" s="11" t="str">
        <f t="shared" si="1"/>
        <v/>
      </c>
      <c r="B70" s="40"/>
      <c r="C70" s="41"/>
      <c r="D70" s="42"/>
      <c r="E70" s="17" t="str">
        <f t="shared" si="0"/>
        <v/>
      </c>
      <c r="F70" s="19" t="str">
        <f t="shared" si="2"/>
        <v/>
      </c>
      <c r="G70" s="20"/>
    </row>
    <row r="71" spans="1:7" x14ac:dyDescent="0.25">
      <c r="A71" s="11" t="str">
        <f t="shared" si="1"/>
        <v/>
      </c>
      <c r="B71" s="40"/>
      <c r="C71" s="41"/>
      <c r="D71" s="42"/>
      <c r="E71" s="17" t="str">
        <f t="shared" si="0"/>
        <v/>
      </c>
      <c r="F71" s="19" t="str">
        <f t="shared" si="2"/>
        <v/>
      </c>
      <c r="G71" s="20"/>
    </row>
    <row r="72" spans="1:7" x14ac:dyDescent="0.25">
      <c r="A72" s="11" t="str">
        <f t="shared" si="1"/>
        <v/>
      </c>
      <c r="B72" s="40"/>
      <c r="C72" s="41"/>
      <c r="D72" s="42"/>
      <c r="E72" s="17" t="str">
        <f t="shared" si="0"/>
        <v/>
      </c>
      <c r="F72" s="19" t="str">
        <f t="shared" si="2"/>
        <v/>
      </c>
      <c r="G72" s="20"/>
    </row>
    <row r="73" spans="1:7" x14ac:dyDescent="0.25">
      <c r="A73" s="11" t="str">
        <f t="shared" si="1"/>
        <v/>
      </c>
      <c r="B73" s="40"/>
      <c r="C73" s="41"/>
      <c r="D73" s="42"/>
      <c r="E73" s="17" t="str">
        <f t="shared" si="0"/>
        <v/>
      </c>
      <c r="F73" s="19" t="str">
        <f t="shared" si="2"/>
        <v/>
      </c>
      <c r="G73" s="20"/>
    </row>
    <row r="74" spans="1:7" x14ac:dyDescent="0.25">
      <c r="A74" s="11" t="str">
        <f t="shared" si="1"/>
        <v/>
      </c>
      <c r="B74" s="40"/>
      <c r="C74" s="41"/>
      <c r="D74" s="42"/>
      <c r="E74" s="17" t="str">
        <f t="shared" ref="E74:E137" si="3">IF(B74="","",IF(AND(B74&lt;&gt;"",OR(C74="",D74="")),"VKP/OVP pflegen",IF(D74="ja",VLOOKUP(C74,$K$8:$M$13,3,1),VLOOKUP(C74,$K$8:$M$13,2,1))))</f>
        <v/>
      </c>
      <c r="F74" s="19" t="str">
        <f t="shared" si="2"/>
        <v/>
      </c>
      <c r="G74" s="20"/>
    </row>
    <row r="75" spans="1:7" x14ac:dyDescent="0.25">
      <c r="A75" s="11" t="str">
        <f t="shared" ref="A75:A138" si="4">IF(B75="","",A74+1)</f>
        <v/>
      </c>
      <c r="B75" s="40"/>
      <c r="C75" s="41"/>
      <c r="D75" s="42"/>
      <c r="E75" s="17" t="str">
        <f t="shared" si="3"/>
        <v/>
      </c>
      <c r="F75" s="19" t="str">
        <f t="shared" ref="F75:F138" si="5">IF(OR(E75="VKP/OVP pflegen",E75=""),"",C75-E75)</f>
        <v/>
      </c>
      <c r="G75" s="20"/>
    </row>
    <row r="76" spans="1:7" x14ac:dyDescent="0.25">
      <c r="A76" s="11" t="str">
        <f t="shared" si="4"/>
        <v/>
      </c>
      <c r="B76" s="40"/>
      <c r="C76" s="41"/>
      <c r="D76" s="42"/>
      <c r="E76" s="17" t="str">
        <f t="shared" si="3"/>
        <v/>
      </c>
      <c r="F76" s="19" t="str">
        <f t="shared" si="5"/>
        <v/>
      </c>
      <c r="G76" s="20"/>
    </row>
    <row r="77" spans="1:7" x14ac:dyDescent="0.25">
      <c r="A77" s="11" t="str">
        <f t="shared" si="4"/>
        <v/>
      </c>
      <c r="B77" s="40"/>
      <c r="C77" s="41"/>
      <c r="D77" s="42"/>
      <c r="E77" s="17" t="str">
        <f t="shared" si="3"/>
        <v/>
      </c>
      <c r="F77" s="19" t="str">
        <f t="shared" si="5"/>
        <v/>
      </c>
      <c r="G77" s="20"/>
    </row>
    <row r="78" spans="1:7" x14ac:dyDescent="0.25">
      <c r="A78" s="11" t="str">
        <f t="shared" si="4"/>
        <v/>
      </c>
      <c r="B78" s="40"/>
      <c r="C78" s="41"/>
      <c r="D78" s="42"/>
      <c r="E78" s="17" t="str">
        <f t="shared" si="3"/>
        <v/>
      </c>
      <c r="F78" s="19" t="str">
        <f t="shared" si="5"/>
        <v/>
      </c>
      <c r="G78" s="20"/>
    </row>
    <row r="79" spans="1:7" x14ac:dyDescent="0.25">
      <c r="A79" s="11" t="str">
        <f t="shared" si="4"/>
        <v/>
      </c>
      <c r="B79" s="40"/>
      <c r="C79" s="41"/>
      <c r="D79" s="42"/>
      <c r="E79" s="17" t="str">
        <f t="shared" si="3"/>
        <v/>
      </c>
      <c r="F79" s="19" t="str">
        <f t="shared" si="5"/>
        <v/>
      </c>
      <c r="G79" s="20"/>
    </row>
    <row r="80" spans="1:7" x14ac:dyDescent="0.25">
      <c r="A80" s="11" t="str">
        <f t="shared" si="4"/>
        <v/>
      </c>
      <c r="B80" s="40"/>
      <c r="C80" s="41"/>
      <c r="D80" s="42"/>
      <c r="E80" s="17" t="str">
        <f t="shared" si="3"/>
        <v/>
      </c>
      <c r="F80" s="19" t="str">
        <f t="shared" si="5"/>
        <v/>
      </c>
      <c r="G80" s="20"/>
    </row>
    <row r="81" spans="1:7" x14ac:dyDescent="0.25">
      <c r="A81" s="11" t="str">
        <f t="shared" si="4"/>
        <v/>
      </c>
      <c r="B81" s="40"/>
      <c r="C81" s="41"/>
      <c r="D81" s="42"/>
      <c r="E81" s="17" t="str">
        <f t="shared" si="3"/>
        <v/>
      </c>
      <c r="F81" s="19" t="str">
        <f t="shared" si="5"/>
        <v/>
      </c>
      <c r="G81" s="20"/>
    </row>
    <row r="82" spans="1:7" x14ac:dyDescent="0.25">
      <c r="A82" s="11" t="str">
        <f t="shared" si="4"/>
        <v/>
      </c>
      <c r="B82" s="40"/>
      <c r="C82" s="41"/>
      <c r="D82" s="42"/>
      <c r="E82" s="17" t="str">
        <f t="shared" si="3"/>
        <v/>
      </c>
      <c r="F82" s="19" t="str">
        <f t="shared" si="5"/>
        <v/>
      </c>
      <c r="G82" s="20"/>
    </row>
    <row r="83" spans="1:7" x14ac:dyDescent="0.25">
      <c r="A83" s="11" t="str">
        <f t="shared" si="4"/>
        <v/>
      </c>
      <c r="B83" s="40"/>
      <c r="C83" s="41"/>
      <c r="D83" s="42"/>
      <c r="E83" s="17" t="str">
        <f t="shared" si="3"/>
        <v/>
      </c>
      <c r="F83" s="19" t="str">
        <f t="shared" si="5"/>
        <v/>
      </c>
      <c r="G83" s="20"/>
    </row>
    <row r="84" spans="1:7" x14ac:dyDescent="0.25">
      <c r="A84" s="11" t="str">
        <f t="shared" si="4"/>
        <v/>
      </c>
      <c r="B84" s="40"/>
      <c r="C84" s="41"/>
      <c r="D84" s="42"/>
      <c r="E84" s="17" t="str">
        <f t="shared" si="3"/>
        <v/>
      </c>
      <c r="F84" s="19" t="str">
        <f t="shared" si="5"/>
        <v/>
      </c>
      <c r="G84" s="20"/>
    </row>
    <row r="85" spans="1:7" x14ac:dyDescent="0.25">
      <c r="A85" s="11" t="str">
        <f t="shared" si="4"/>
        <v/>
      </c>
      <c r="B85" s="40"/>
      <c r="C85" s="41"/>
      <c r="D85" s="42"/>
      <c r="E85" s="17" t="str">
        <f t="shared" si="3"/>
        <v/>
      </c>
      <c r="F85" s="19" t="str">
        <f t="shared" si="5"/>
        <v/>
      </c>
      <c r="G85" s="20"/>
    </row>
    <row r="86" spans="1:7" x14ac:dyDescent="0.25">
      <c r="A86" s="11" t="str">
        <f t="shared" si="4"/>
        <v/>
      </c>
      <c r="B86" s="40"/>
      <c r="C86" s="41"/>
      <c r="D86" s="42"/>
      <c r="E86" s="17" t="str">
        <f t="shared" si="3"/>
        <v/>
      </c>
      <c r="F86" s="19" t="str">
        <f t="shared" si="5"/>
        <v/>
      </c>
      <c r="G86" s="20"/>
    </row>
    <row r="87" spans="1:7" x14ac:dyDescent="0.25">
      <c r="A87" s="11" t="str">
        <f t="shared" si="4"/>
        <v/>
      </c>
      <c r="B87" s="40"/>
      <c r="C87" s="41"/>
      <c r="D87" s="42"/>
      <c r="E87" s="17" t="str">
        <f t="shared" si="3"/>
        <v/>
      </c>
      <c r="F87" s="19" t="str">
        <f t="shared" si="5"/>
        <v/>
      </c>
      <c r="G87" s="20"/>
    </row>
    <row r="88" spans="1:7" x14ac:dyDescent="0.25">
      <c r="A88" s="11" t="str">
        <f t="shared" si="4"/>
        <v/>
      </c>
      <c r="B88" s="40"/>
      <c r="C88" s="41"/>
      <c r="D88" s="42"/>
      <c r="E88" s="17" t="str">
        <f t="shared" si="3"/>
        <v/>
      </c>
      <c r="F88" s="19" t="str">
        <f t="shared" si="5"/>
        <v/>
      </c>
      <c r="G88" s="20"/>
    </row>
    <row r="89" spans="1:7" x14ac:dyDescent="0.25">
      <c r="A89" s="11" t="str">
        <f t="shared" si="4"/>
        <v/>
      </c>
      <c r="B89" s="40"/>
      <c r="C89" s="41"/>
      <c r="D89" s="42"/>
      <c r="E89" s="17" t="str">
        <f t="shared" si="3"/>
        <v/>
      </c>
      <c r="F89" s="19" t="str">
        <f t="shared" si="5"/>
        <v/>
      </c>
      <c r="G89" s="20"/>
    </row>
    <row r="90" spans="1:7" x14ac:dyDescent="0.25">
      <c r="A90" s="11" t="str">
        <f t="shared" si="4"/>
        <v/>
      </c>
      <c r="B90" s="40"/>
      <c r="C90" s="41"/>
      <c r="D90" s="42"/>
      <c r="E90" s="17" t="str">
        <f t="shared" si="3"/>
        <v/>
      </c>
      <c r="F90" s="19" t="str">
        <f t="shared" si="5"/>
        <v/>
      </c>
      <c r="G90" s="20"/>
    </row>
    <row r="91" spans="1:7" x14ac:dyDescent="0.25">
      <c r="A91" s="11" t="str">
        <f t="shared" si="4"/>
        <v/>
      </c>
      <c r="B91" s="40"/>
      <c r="C91" s="41"/>
      <c r="D91" s="42"/>
      <c r="E91" s="17" t="str">
        <f t="shared" si="3"/>
        <v/>
      </c>
      <c r="F91" s="19" t="str">
        <f t="shared" si="5"/>
        <v/>
      </c>
      <c r="G91" s="20"/>
    </row>
    <row r="92" spans="1:7" x14ac:dyDescent="0.25">
      <c r="A92" s="11" t="str">
        <f t="shared" si="4"/>
        <v/>
      </c>
      <c r="B92" s="40"/>
      <c r="C92" s="41"/>
      <c r="D92" s="42"/>
      <c r="E92" s="17" t="str">
        <f t="shared" si="3"/>
        <v/>
      </c>
      <c r="F92" s="19" t="str">
        <f t="shared" si="5"/>
        <v/>
      </c>
      <c r="G92" s="20"/>
    </row>
    <row r="93" spans="1:7" x14ac:dyDescent="0.25">
      <c r="A93" s="11" t="str">
        <f t="shared" si="4"/>
        <v/>
      </c>
      <c r="B93" s="40"/>
      <c r="C93" s="41"/>
      <c r="D93" s="42"/>
      <c r="E93" s="17" t="str">
        <f t="shared" si="3"/>
        <v/>
      </c>
      <c r="F93" s="19" t="str">
        <f t="shared" si="5"/>
        <v/>
      </c>
      <c r="G93" s="20"/>
    </row>
    <row r="94" spans="1:7" x14ac:dyDescent="0.25">
      <c r="A94" s="11" t="str">
        <f t="shared" si="4"/>
        <v/>
      </c>
      <c r="B94" s="40"/>
      <c r="C94" s="41"/>
      <c r="D94" s="42"/>
      <c r="E94" s="17" t="str">
        <f t="shared" si="3"/>
        <v/>
      </c>
      <c r="F94" s="19" t="str">
        <f t="shared" si="5"/>
        <v/>
      </c>
      <c r="G94" s="20"/>
    </row>
    <row r="95" spans="1:7" x14ac:dyDescent="0.25">
      <c r="A95" s="11" t="str">
        <f t="shared" si="4"/>
        <v/>
      </c>
      <c r="B95" s="40"/>
      <c r="C95" s="41"/>
      <c r="D95" s="42"/>
      <c r="E95" s="17" t="str">
        <f t="shared" si="3"/>
        <v/>
      </c>
      <c r="F95" s="19" t="str">
        <f t="shared" si="5"/>
        <v/>
      </c>
      <c r="G95" s="20"/>
    </row>
    <row r="96" spans="1:7" x14ac:dyDescent="0.25">
      <c r="A96" s="11" t="str">
        <f t="shared" si="4"/>
        <v/>
      </c>
      <c r="B96" s="40"/>
      <c r="C96" s="41"/>
      <c r="D96" s="42"/>
      <c r="E96" s="17" t="str">
        <f t="shared" si="3"/>
        <v/>
      </c>
      <c r="F96" s="19" t="str">
        <f t="shared" si="5"/>
        <v/>
      </c>
      <c r="G96" s="20"/>
    </row>
    <row r="97" spans="1:7" x14ac:dyDescent="0.25">
      <c r="A97" s="11" t="str">
        <f t="shared" si="4"/>
        <v/>
      </c>
      <c r="B97" s="40"/>
      <c r="C97" s="41"/>
      <c r="D97" s="42"/>
      <c r="E97" s="17" t="str">
        <f t="shared" si="3"/>
        <v/>
      </c>
      <c r="F97" s="19" t="str">
        <f t="shared" si="5"/>
        <v/>
      </c>
      <c r="G97" s="20"/>
    </row>
    <row r="98" spans="1:7" x14ac:dyDescent="0.25">
      <c r="A98" s="11" t="str">
        <f t="shared" si="4"/>
        <v/>
      </c>
      <c r="B98" s="40"/>
      <c r="C98" s="41"/>
      <c r="D98" s="42"/>
      <c r="E98" s="17" t="str">
        <f t="shared" si="3"/>
        <v/>
      </c>
      <c r="F98" s="19" t="str">
        <f t="shared" si="5"/>
        <v/>
      </c>
      <c r="G98" s="20"/>
    </row>
    <row r="99" spans="1:7" x14ac:dyDescent="0.25">
      <c r="A99" s="11" t="str">
        <f t="shared" si="4"/>
        <v/>
      </c>
      <c r="B99" s="40"/>
      <c r="C99" s="41"/>
      <c r="D99" s="42"/>
      <c r="E99" s="17" t="str">
        <f t="shared" si="3"/>
        <v/>
      </c>
      <c r="F99" s="19" t="str">
        <f t="shared" si="5"/>
        <v/>
      </c>
      <c r="G99" s="20"/>
    </row>
    <row r="100" spans="1:7" x14ac:dyDescent="0.25">
      <c r="A100" s="11" t="str">
        <f t="shared" si="4"/>
        <v/>
      </c>
      <c r="B100" s="40"/>
      <c r="C100" s="41"/>
      <c r="D100" s="42"/>
      <c r="E100" s="17" t="str">
        <f t="shared" si="3"/>
        <v/>
      </c>
      <c r="F100" s="19" t="str">
        <f t="shared" si="5"/>
        <v/>
      </c>
      <c r="G100" s="20"/>
    </row>
    <row r="101" spans="1:7" x14ac:dyDescent="0.25">
      <c r="A101" s="11" t="str">
        <f t="shared" si="4"/>
        <v/>
      </c>
      <c r="B101" s="40"/>
      <c r="C101" s="41"/>
      <c r="D101" s="42"/>
      <c r="E101" s="17" t="str">
        <f t="shared" si="3"/>
        <v/>
      </c>
      <c r="F101" s="19" t="str">
        <f t="shared" si="5"/>
        <v/>
      </c>
      <c r="G101" s="20"/>
    </row>
    <row r="102" spans="1:7" x14ac:dyDescent="0.25">
      <c r="A102" s="11" t="str">
        <f t="shared" si="4"/>
        <v/>
      </c>
      <c r="B102" s="40"/>
      <c r="C102" s="41"/>
      <c r="D102" s="42"/>
      <c r="E102" s="17" t="str">
        <f t="shared" si="3"/>
        <v/>
      </c>
      <c r="F102" s="19" t="str">
        <f t="shared" si="5"/>
        <v/>
      </c>
      <c r="G102" s="20"/>
    </row>
    <row r="103" spans="1:7" x14ac:dyDescent="0.25">
      <c r="A103" s="11" t="str">
        <f t="shared" si="4"/>
        <v/>
      </c>
      <c r="B103" s="40"/>
      <c r="C103" s="41"/>
      <c r="D103" s="42"/>
      <c r="E103" s="17" t="str">
        <f t="shared" si="3"/>
        <v/>
      </c>
      <c r="F103" s="19" t="str">
        <f t="shared" si="5"/>
        <v/>
      </c>
      <c r="G103" s="20"/>
    </row>
    <row r="104" spans="1:7" x14ac:dyDescent="0.25">
      <c r="A104" s="11" t="str">
        <f t="shared" si="4"/>
        <v/>
      </c>
      <c r="B104" s="40"/>
      <c r="C104" s="41"/>
      <c r="D104" s="42"/>
      <c r="E104" s="17" t="str">
        <f t="shared" si="3"/>
        <v/>
      </c>
      <c r="F104" s="19" t="str">
        <f t="shared" si="5"/>
        <v/>
      </c>
      <c r="G104" s="20"/>
    </row>
    <row r="105" spans="1:7" x14ac:dyDescent="0.25">
      <c r="A105" s="11" t="str">
        <f t="shared" si="4"/>
        <v/>
      </c>
      <c r="B105" s="40"/>
      <c r="C105" s="41"/>
      <c r="D105" s="42"/>
      <c r="E105" s="17" t="str">
        <f t="shared" si="3"/>
        <v/>
      </c>
      <c r="F105" s="19" t="str">
        <f t="shared" si="5"/>
        <v/>
      </c>
      <c r="G105" s="20"/>
    </row>
    <row r="106" spans="1:7" x14ac:dyDescent="0.25">
      <c r="A106" s="11" t="str">
        <f t="shared" si="4"/>
        <v/>
      </c>
      <c r="B106" s="40"/>
      <c r="C106" s="41"/>
      <c r="D106" s="42"/>
      <c r="E106" s="17" t="str">
        <f t="shared" si="3"/>
        <v/>
      </c>
      <c r="F106" s="19" t="str">
        <f t="shared" si="5"/>
        <v/>
      </c>
      <c r="G106" s="20"/>
    </row>
    <row r="107" spans="1:7" x14ac:dyDescent="0.25">
      <c r="A107" s="11" t="str">
        <f t="shared" si="4"/>
        <v/>
      </c>
      <c r="B107" s="40"/>
      <c r="C107" s="41"/>
      <c r="D107" s="42"/>
      <c r="E107" s="17" t="str">
        <f t="shared" si="3"/>
        <v/>
      </c>
      <c r="F107" s="19" t="str">
        <f t="shared" si="5"/>
        <v/>
      </c>
      <c r="G107" s="20"/>
    </row>
    <row r="108" spans="1:7" x14ac:dyDescent="0.25">
      <c r="A108" s="11" t="str">
        <f t="shared" si="4"/>
        <v/>
      </c>
      <c r="B108" s="40"/>
      <c r="C108" s="41"/>
      <c r="D108" s="42"/>
      <c r="E108" s="17" t="str">
        <f t="shared" si="3"/>
        <v/>
      </c>
      <c r="F108" s="19" t="str">
        <f t="shared" si="5"/>
        <v/>
      </c>
      <c r="G108" s="20"/>
    </row>
    <row r="109" spans="1:7" x14ac:dyDescent="0.25">
      <c r="A109" s="11" t="str">
        <f t="shared" si="4"/>
        <v/>
      </c>
      <c r="B109" s="40"/>
      <c r="C109" s="41"/>
      <c r="D109" s="42"/>
      <c r="E109" s="17" t="str">
        <f t="shared" si="3"/>
        <v/>
      </c>
      <c r="F109" s="19" t="str">
        <f t="shared" si="5"/>
        <v/>
      </c>
      <c r="G109" s="20"/>
    </row>
    <row r="110" spans="1:7" x14ac:dyDescent="0.25">
      <c r="A110" s="11" t="str">
        <f t="shared" si="4"/>
        <v/>
      </c>
      <c r="B110" s="40"/>
      <c r="C110" s="41"/>
      <c r="D110" s="42"/>
      <c r="E110" s="17" t="str">
        <f t="shared" si="3"/>
        <v/>
      </c>
      <c r="F110" s="19" t="str">
        <f t="shared" si="5"/>
        <v/>
      </c>
      <c r="G110" s="20"/>
    </row>
    <row r="111" spans="1:7" x14ac:dyDescent="0.25">
      <c r="A111" s="11" t="str">
        <f t="shared" si="4"/>
        <v/>
      </c>
      <c r="B111" s="40"/>
      <c r="C111" s="41"/>
      <c r="D111" s="42"/>
      <c r="E111" s="17" t="str">
        <f t="shared" si="3"/>
        <v/>
      </c>
      <c r="F111" s="19" t="str">
        <f t="shared" si="5"/>
        <v/>
      </c>
      <c r="G111" s="20"/>
    </row>
    <row r="112" spans="1:7" x14ac:dyDescent="0.25">
      <c r="A112" s="11" t="str">
        <f t="shared" si="4"/>
        <v/>
      </c>
      <c r="B112" s="40"/>
      <c r="C112" s="41"/>
      <c r="D112" s="42"/>
      <c r="E112" s="17" t="str">
        <f t="shared" si="3"/>
        <v/>
      </c>
      <c r="F112" s="19" t="str">
        <f t="shared" si="5"/>
        <v/>
      </c>
      <c r="G112" s="20"/>
    </row>
    <row r="113" spans="1:7" x14ac:dyDescent="0.25">
      <c r="A113" s="11" t="str">
        <f t="shared" si="4"/>
        <v/>
      </c>
      <c r="B113" s="40"/>
      <c r="C113" s="41"/>
      <c r="D113" s="42"/>
      <c r="E113" s="17" t="str">
        <f t="shared" si="3"/>
        <v/>
      </c>
      <c r="F113" s="19" t="str">
        <f t="shared" si="5"/>
        <v/>
      </c>
      <c r="G113" s="20"/>
    </row>
    <row r="114" spans="1:7" x14ac:dyDescent="0.25">
      <c r="A114" s="11" t="str">
        <f t="shared" si="4"/>
        <v/>
      </c>
      <c r="B114" s="40"/>
      <c r="C114" s="41"/>
      <c r="D114" s="42"/>
      <c r="E114" s="17" t="str">
        <f t="shared" si="3"/>
        <v/>
      </c>
      <c r="F114" s="19" t="str">
        <f t="shared" si="5"/>
        <v/>
      </c>
      <c r="G114" s="20"/>
    </row>
    <row r="115" spans="1:7" x14ac:dyDescent="0.25">
      <c r="A115" s="11" t="str">
        <f t="shared" si="4"/>
        <v/>
      </c>
      <c r="B115" s="40"/>
      <c r="C115" s="41"/>
      <c r="D115" s="42"/>
      <c r="E115" s="17" t="str">
        <f t="shared" si="3"/>
        <v/>
      </c>
      <c r="F115" s="19" t="str">
        <f t="shared" si="5"/>
        <v/>
      </c>
      <c r="G115" s="20"/>
    </row>
    <row r="116" spans="1:7" x14ac:dyDescent="0.25">
      <c r="A116" s="11" t="str">
        <f t="shared" si="4"/>
        <v/>
      </c>
      <c r="B116" s="40"/>
      <c r="C116" s="41"/>
      <c r="D116" s="42"/>
      <c r="E116" s="17" t="str">
        <f t="shared" si="3"/>
        <v/>
      </c>
      <c r="F116" s="19" t="str">
        <f t="shared" si="5"/>
        <v/>
      </c>
      <c r="G116" s="20"/>
    </row>
    <row r="117" spans="1:7" x14ac:dyDescent="0.25">
      <c r="A117" s="11" t="str">
        <f t="shared" si="4"/>
        <v/>
      </c>
      <c r="B117" s="40"/>
      <c r="C117" s="41"/>
      <c r="D117" s="42"/>
      <c r="E117" s="17" t="str">
        <f t="shared" si="3"/>
        <v/>
      </c>
      <c r="F117" s="19" t="str">
        <f t="shared" si="5"/>
        <v/>
      </c>
      <c r="G117" s="20"/>
    </row>
    <row r="118" spans="1:7" x14ac:dyDescent="0.25">
      <c r="A118" s="11" t="str">
        <f t="shared" si="4"/>
        <v/>
      </c>
      <c r="B118" s="40"/>
      <c r="C118" s="41"/>
      <c r="D118" s="42"/>
      <c r="E118" s="17" t="str">
        <f t="shared" si="3"/>
        <v/>
      </c>
      <c r="F118" s="19" t="str">
        <f t="shared" si="5"/>
        <v/>
      </c>
      <c r="G118" s="20"/>
    </row>
    <row r="119" spans="1:7" x14ac:dyDescent="0.25">
      <c r="A119" s="11" t="str">
        <f t="shared" si="4"/>
        <v/>
      </c>
      <c r="B119" s="40"/>
      <c r="C119" s="41"/>
      <c r="D119" s="42"/>
      <c r="E119" s="17" t="str">
        <f t="shared" si="3"/>
        <v/>
      </c>
      <c r="F119" s="19" t="str">
        <f t="shared" si="5"/>
        <v/>
      </c>
      <c r="G119" s="20"/>
    </row>
    <row r="120" spans="1:7" x14ac:dyDescent="0.25">
      <c r="A120" s="11" t="str">
        <f t="shared" si="4"/>
        <v/>
      </c>
      <c r="B120" s="40"/>
      <c r="C120" s="41"/>
      <c r="D120" s="42"/>
      <c r="E120" s="17" t="str">
        <f t="shared" si="3"/>
        <v/>
      </c>
      <c r="F120" s="19" t="str">
        <f t="shared" si="5"/>
        <v/>
      </c>
      <c r="G120" s="20"/>
    </row>
    <row r="121" spans="1:7" x14ac:dyDescent="0.25">
      <c r="A121" s="11" t="str">
        <f t="shared" si="4"/>
        <v/>
      </c>
      <c r="B121" s="40"/>
      <c r="C121" s="41"/>
      <c r="D121" s="42"/>
      <c r="E121" s="17" t="str">
        <f t="shared" si="3"/>
        <v/>
      </c>
      <c r="F121" s="19" t="str">
        <f t="shared" si="5"/>
        <v/>
      </c>
      <c r="G121" s="20"/>
    </row>
    <row r="122" spans="1:7" x14ac:dyDescent="0.25">
      <c r="A122" s="11" t="str">
        <f t="shared" si="4"/>
        <v/>
      </c>
      <c r="B122" s="40"/>
      <c r="C122" s="41"/>
      <c r="D122" s="42"/>
      <c r="E122" s="17" t="str">
        <f t="shared" si="3"/>
        <v/>
      </c>
      <c r="F122" s="19" t="str">
        <f t="shared" si="5"/>
        <v/>
      </c>
      <c r="G122" s="20"/>
    </row>
    <row r="123" spans="1:7" x14ac:dyDescent="0.25">
      <c r="A123" s="11" t="str">
        <f t="shared" si="4"/>
        <v/>
      </c>
      <c r="B123" s="40"/>
      <c r="C123" s="41"/>
      <c r="D123" s="42"/>
      <c r="E123" s="17" t="str">
        <f t="shared" si="3"/>
        <v/>
      </c>
      <c r="F123" s="19" t="str">
        <f t="shared" si="5"/>
        <v/>
      </c>
      <c r="G123" s="20"/>
    </row>
    <row r="124" spans="1:7" x14ac:dyDescent="0.25">
      <c r="A124" s="11" t="str">
        <f t="shared" si="4"/>
        <v/>
      </c>
      <c r="B124" s="40"/>
      <c r="C124" s="41"/>
      <c r="D124" s="42"/>
      <c r="E124" s="17" t="str">
        <f t="shared" si="3"/>
        <v/>
      </c>
      <c r="F124" s="19" t="str">
        <f t="shared" si="5"/>
        <v/>
      </c>
      <c r="G124" s="20"/>
    </row>
    <row r="125" spans="1:7" x14ac:dyDescent="0.25">
      <c r="A125" s="11" t="str">
        <f t="shared" si="4"/>
        <v/>
      </c>
      <c r="B125" s="40"/>
      <c r="C125" s="41"/>
      <c r="D125" s="42"/>
      <c r="E125" s="17" t="str">
        <f t="shared" si="3"/>
        <v/>
      </c>
      <c r="F125" s="19" t="str">
        <f t="shared" si="5"/>
        <v/>
      </c>
      <c r="G125" s="20"/>
    </row>
    <row r="126" spans="1:7" x14ac:dyDescent="0.25">
      <c r="A126" s="11" t="str">
        <f t="shared" si="4"/>
        <v/>
      </c>
      <c r="B126" s="40"/>
      <c r="C126" s="41"/>
      <c r="D126" s="42"/>
      <c r="E126" s="17" t="str">
        <f t="shared" si="3"/>
        <v/>
      </c>
      <c r="F126" s="19" t="str">
        <f t="shared" si="5"/>
        <v/>
      </c>
      <c r="G126" s="20"/>
    </row>
    <row r="127" spans="1:7" x14ac:dyDescent="0.25">
      <c r="A127" s="11" t="str">
        <f t="shared" si="4"/>
        <v/>
      </c>
      <c r="B127" s="40"/>
      <c r="C127" s="41"/>
      <c r="D127" s="42"/>
      <c r="E127" s="17" t="str">
        <f t="shared" si="3"/>
        <v/>
      </c>
      <c r="F127" s="19" t="str">
        <f t="shared" si="5"/>
        <v/>
      </c>
      <c r="G127" s="20"/>
    </row>
    <row r="128" spans="1:7" x14ac:dyDescent="0.25">
      <c r="A128" s="11" t="str">
        <f t="shared" si="4"/>
        <v/>
      </c>
      <c r="B128" s="40"/>
      <c r="C128" s="41"/>
      <c r="D128" s="42"/>
      <c r="E128" s="17" t="str">
        <f t="shared" si="3"/>
        <v/>
      </c>
      <c r="F128" s="19" t="str">
        <f t="shared" si="5"/>
        <v/>
      </c>
      <c r="G128" s="20"/>
    </row>
    <row r="129" spans="1:7" x14ac:dyDescent="0.25">
      <c r="A129" s="11" t="str">
        <f t="shared" si="4"/>
        <v/>
      </c>
      <c r="B129" s="40"/>
      <c r="C129" s="41"/>
      <c r="D129" s="42"/>
      <c r="E129" s="17" t="str">
        <f t="shared" si="3"/>
        <v/>
      </c>
      <c r="F129" s="19" t="str">
        <f t="shared" si="5"/>
        <v/>
      </c>
      <c r="G129" s="20"/>
    </row>
    <row r="130" spans="1:7" x14ac:dyDescent="0.25">
      <c r="A130" s="11" t="str">
        <f t="shared" si="4"/>
        <v/>
      </c>
      <c r="B130" s="40"/>
      <c r="C130" s="41"/>
      <c r="D130" s="42"/>
      <c r="E130" s="17" t="str">
        <f t="shared" si="3"/>
        <v/>
      </c>
      <c r="F130" s="19" t="str">
        <f t="shared" si="5"/>
        <v/>
      </c>
      <c r="G130" s="20"/>
    </row>
    <row r="131" spans="1:7" x14ac:dyDescent="0.25">
      <c r="A131" s="11" t="str">
        <f t="shared" si="4"/>
        <v/>
      </c>
      <c r="B131" s="40"/>
      <c r="C131" s="41"/>
      <c r="D131" s="42"/>
      <c r="E131" s="17" t="str">
        <f t="shared" si="3"/>
        <v/>
      </c>
      <c r="F131" s="19" t="str">
        <f t="shared" si="5"/>
        <v/>
      </c>
      <c r="G131" s="20"/>
    </row>
    <row r="132" spans="1:7" x14ac:dyDescent="0.25">
      <c r="A132" s="11" t="str">
        <f t="shared" si="4"/>
        <v/>
      </c>
      <c r="B132" s="40"/>
      <c r="C132" s="41"/>
      <c r="D132" s="42"/>
      <c r="E132" s="17" t="str">
        <f t="shared" si="3"/>
        <v/>
      </c>
      <c r="F132" s="19" t="str">
        <f t="shared" si="5"/>
        <v/>
      </c>
      <c r="G132" s="20"/>
    </row>
    <row r="133" spans="1:7" x14ac:dyDescent="0.25">
      <c r="A133" s="11" t="str">
        <f t="shared" si="4"/>
        <v/>
      </c>
      <c r="B133" s="40"/>
      <c r="C133" s="41"/>
      <c r="D133" s="42"/>
      <c r="E133" s="17" t="str">
        <f t="shared" si="3"/>
        <v/>
      </c>
      <c r="F133" s="19" t="str">
        <f t="shared" si="5"/>
        <v/>
      </c>
      <c r="G133" s="20"/>
    </row>
    <row r="134" spans="1:7" x14ac:dyDescent="0.25">
      <c r="A134" s="11" t="str">
        <f t="shared" si="4"/>
        <v/>
      </c>
      <c r="B134" s="40"/>
      <c r="C134" s="41"/>
      <c r="D134" s="42"/>
      <c r="E134" s="17" t="str">
        <f t="shared" si="3"/>
        <v/>
      </c>
      <c r="F134" s="19" t="str">
        <f t="shared" si="5"/>
        <v/>
      </c>
      <c r="G134" s="20"/>
    </row>
    <row r="135" spans="1:7" x14ac:dyDescent="0.25">
      <c r="A135" s="11" t="str">
        <f t="shared" si="4"/>
        <v/>
      </c>
      <c r="B135" s="40"/>
      <c r="C135" s="41"/>
      <c r="D135" s="42"/>
      <c r="E135" s="17" t="str">
        <f t="shared" si="3"/>
        <v/>
      </c>
      <c r="F135" s="19" t="str">
        <f t="shared" si="5"/>
        <v/>
      </c>
      <c r="G135" s="20"/>
    </row>
    <row r="136" spans="1:7" x14ac:dyDescent="0.25">
      <c r="A136" s="11" t="str">
        <f t="shared" si="4"/>
        <v/>
      </c>
      <c r="B136" s="40"/>
      <c r="C136" s="41"/>
      <c r="D136" s="42"/>
      <c r="E136" s="17" t="str">
        <f t="shared" si="3"/>
        <v/>
      </c>
      <c r="F136" s="19" t="str">
        <f t="shared" si="5"/>
        <v/>
      </c>
      <c r="G136" s="20"/>
    </row>
    <row r="137" spans="1:7" x14ac:dyDescent="0.25">
      <c r="A137" s="11" t="str">
        <f t="shared" si="4"/>
        <v/>
      </c>
      <c r="B137" s="40"/>
      <c r="C137" s="41"/>
      <c r="D137" s="42"/>
      <c r="E137" s="17" t="str">
        <f t="shared" si="3"/>
        <v/>
      </c>
      <c r="F137" s="19" t="str">
        <f t="shared" si="5"/>
        <v/>
      </c>
      <c r="G137" s="20"/>
    </row>
    <row r="138" spans="1:7" x14ac:dyDescent="0.25">
      <c r="A138" s="11" t="str">
        <f t="shared" si="4"/>
        <v/>
      </c>
      <c r="B138" s="40"/>
      <c r="C138" s="41"/>
      <c r="D138" s="42"/>
      <c r="E138" s="17" t="str">
        <f t="shared" ref="E138:E201" si="6">IF(B138="","",IF(AND(B138&lt;&gt;"",OR(C138="",D138="")),"VKP/OVP pflegen",IF(D138="ja",VLOOKUP(C138,$K$8:$M$13,3,1),VLOOKUP(C138,$K$8:$M$13,2,1))))</f>
        <v/>
      </c>
      <c r="F138" s="19" t="str">
        <f t="shared" si="5"/>
        <v/>
      </c>
      <c r="G138" s="20"/>
    </row>
    <row r="139" spans="1:7" x14ac:dyDescent="0.25">
      <c r="A139" s="11" t="str">
        <f t="shared" ref="A139:A202" si="7">IF(B139="","",A138+1)</f>
        <v/>
      </c>
      <c r="B139" s="40"/>
      <c r="C139" s="41"/>
      <c r="D139" s="42"/>
      <c r="E139" s="17" t="str">
        <f t="shared" si="6"/>
        <v/>
      </c>
      <c r="F139" s="19" t="str">
        <f t="shared" ref="F139:F202" si="8">IF(OR(E139="VKP/OVP pflegen",E139=""),"",C139-E139)</f>
        <v/>
      </c>
      <c r="G139" s="20"/>
    </row>
    <row r="140" spans="1:7" x14ac:dyDescent="0.25">
      <c r="A140" s="11" t="str">
        <f t="shared" si="7"/>
        <v/>
      </c>
      <c r="B140" s="40"/>
      <c r="C140" s="41"/>
      <c r="D140" s="42"/>
      <c r="E140" s="17" t="str">
        <f t="shared" si="6"/>
        <v/>
      </c>
      <c r="F140" s="19" t="str">
        <f t="shared" si="8"/>
        <v/>
      </c>
      <c r="G140" s="20"/>
    </row>
    <row r="141" spans="1:7" x14ac:dyDescent="0.25">
      <c r="A141" s="11" t="str">
        <f t="shared" si="7"/>
        <v/>
      </c>
      <c r="B141" s="40"/>
      <c r="C141" s="41"/>
      <c r="D141" s="42"/>
      <c r="E141" s="17" t="str">
        <f t="shared" si="6"/>
        <v/>
      </c>
      <c r="F141" s="19" t="str">
        <f t="shared" si="8"/>
        <v/>
      </c>
      <c r="G141" s="20"/>
    </row>
    <row r="142" spans="1:7" x14ac:dyDescent="0.25">
      <c r="A142" s="11" t="str">
        <f t="shared" si="7"/>
        <v/>
      </c>
      <c r="B142" s="40"/>
      <c r="C142" s="41"/>
      <c r="D142" s="42"/>
      <c r="E142" s="17" t="str">
        <f t="shared" si="6"/>
        <v/>
      </c>
      <c r="F142" s="19" t="str">
        <f t="shared" si="8"/>
        <v/>
      </c>
      <c r="G142" s="20"/>
    </row>
    <row r="143" spans="1:7" x14ac:dyDescent="0.25">
      <c r="A143" s="11" t="str">
        <f t="shared" si="7"/>
        <v/>
      </c>
      <c r="B143" s="40"/>
      <c r="C143" s="41"/>
      <c r="D143" s="42"/>
      <c r="E143" s="17" t="str">
        <f t="shared" si="6"/>
        <v/>
      </c>
      <c r="F143" s="19" t="str">
        <f t="shared" si="8"/>
        <v/>
      </c>
      <c r="G143" s="20"/>
    </row>
    <row r="144" spans="1:7" x14ac:dyDescent="0.25">
      <c r="A144" s="11" t="str">
        <f t="shared" si="7"/>
        <v/>
      </c>
      <c r="B144" s="40"/>
      <c r="C144" s="41"/>
      <c r="D144" s="42"/>
      <c r="E144" s="17" t="str">
        <f t="shared" si="6"/>
        <v/>
      </c>
      <c r="F144" s="19" t="str">
        <f t="shared" si="8"/>
        <v/>
      </c>
      <c r="G144" s="20"/>
    </row>
    <row r="145" spans="1:7" x14ac:dyDescent="0.25">
      <c r="A145" s="11" t="str">
        <f t="shared" si="7"/>
        <v/>
      </c>
      <c r="B145" s="40"/>
      <c r="C145" s="41"/>
      <c r="D145" s="42"/>
      <c r="E145" s="17" t="str">
        <f t="shared" si="6"/>
        <v/>
      </c>
      <c r="F145" s="19" t="str">
        <f t="shared" si="8"/>
        <v/>
      </c>
      <c r="G145" s="20"/>
    </row>
    <row r="146" spans="1:7" x14ac:dyDescent="0.25">
      <c r="A146" s="11" t="str">
        <f t="shared" si="7"/>
        <v/>
      </c>
      <c r="B146" s="40"/>
      <c r="C146" s="41"/>
      <c r="D146" s="42"/>
      <c r="E146" s="17" t="str">
        <f t="shared" si="6"/>
        <v/>
      </c>
      <c r="F146" s="19" t="str">
        <f t="shared" si="8"/>
        <v/>
      </c>
      <c r="G146" s="20"/>
    </row>
    <row r="147" spans="1:7" x14ac:dyDescent="0.25">
      <c r="A147" s="11" t="str">
        <f t="shared" si="7"/>
        <v/>
      </c>
      <c r="B147" s="40"/>
      <c r="C147" s="41"/>
      <c r="D147" s="42"/>
      <c r="E147" s="17" t="str">
        <f t="shared" si="6"/>
        <v/>
      </c>
      <c r="F147" s="19" t="str">
        <f t="shared" si="8"/>
        <v/>
      </c>
      <c r="G147" s="20"/>
    </row>
    <row r="148" spans="1:7" x14ac:dyDescent="0.25">
      <c r="A148" s="11" t="str">
        <f t="shared" si="7"/>
        <v/>
      </c>
      <c r="B148" s="40"/>
      <c r="C148" s="41"/>
      <c r="D148" s="42"/>
      <c r="E148" s="17" t="str">
        <f t="shared" si="6"/>
        <v/>
      </c>
      <c r="F148" s="19" t="str">
        <f t="shared" si="8"/>
        <v/>
      </c>
      <c r="G148" s="20"/>
    </row>
    <row r="149" spans="1:7" x14ac:dyDescent="0.25">
      <c r="A149" s="11" t="str">
        <f t="shared" si="7"/>
        <v/>
      </c>
      <c r="B149" s="40"/>
      <c r="C149" s="41"/>
      <c r="D149" s="42"/>
      <c r="E149" s="17" t="str">
        <f t="shared" si="6"/>
        <v/>
      </c>
      <c r="F149" s="19" t="str">
        <f t="shared" si="8"/>
        <v/>
      </c>
      <c r="G149" s="20"/>
    </row>
    <row r="150" spans="1:7" x14ac:dyDescent="0.25">
      <c r="A150" s="11" t="str">
        <f t="shared" si="7"/>
        <v/>
      </c>
      <c r="B150" s="40"/>
      <c r="C150" s="41"/>
      <c r="D150" s="42"/>
      <c r="E150" s="17" t="str">
        <f t="shared" si="6"/>
        <v/>
      </c>
      <c r="F150" s="19" t="str">
        <f t="shared" si="8"/>
        <v/>
      </c>
      <c r="G150" s="20"/>
    </row>
    <row r="151" spans="1:7" x14ac:dyDescent="0.25">
      <c r="A151" s="11" t="str">
        <f t="shared" si="7"/>
        <v/>
      </c>
      <c r="B151" s="40"/>
      <c r="C151" s="41"/>
      <c r="D151" s="42"/>
      <c r="E151" s="17" t="str">
        <f t="shared" si="6"/>
        <v/>
      </c>
      <c r="F151" s="19" t="str">
        <f t="shared" si="8"/>
        <v/>
      </c>
      <c r="G151" s="20"/>
    </row>
    <row r="152" spans="1:7" x14ac:dyDescent="0.25">
      <c r="A152" s="11" t="str">
        <f t="shared" si="7"/>
        <v/>
      </c>
      <c r="B152" s="40"/>
      <c r="C152" s="41"/>
      <c r="D152" s="42"/>
      <c r="E152" s="17" t="str">
        <f t="shared" si="6"/>
        <v/>
      </c>
      <c r="F152" s="19" t="str">
        <f t="shared" si="8"/>
        <v/>
      </c>
      <c r="G152" s="20"/>
    </row>
    <row r="153" spans="1:7" x14ac:dyDescent="0.25">
      <c r="A153" s="11" t="str">
        <f t="shared" si="7"/>
        <v/>
      </c>
      <c r="B153" s="40"/>
      <c r="C153" s="41"/>
      <c r="D153" s="42"/>
      <c r="E153" s="17" t="str">
        <f t="shared" si="6"/>
        <v/>
      </c>
      <c r="F153" s="19" t="str">
        <f t="shared" si="8"/>
        <v/>
      </c>
      <c r="G153" s="20"/>
    </row>
    <row r="154" spans="1:7" x14ac:dyDescent="0.25">
      <c r="A154" s="11" t="str">
        <f t="shared" si="7"/>
        <v/>
      </c>
      <c r="B154" s="40"/>
      <c r="C154" s="41"/>
      <c r="D154" s="42"/>
      <c r="E154" s="17" t="str">
        <f t="shared" si="6"/>
        <v/>
      </c>
      <c r="F154" s="19" t="str">
        <f t="shared" si="8"/>
        <v/>
      </c>
      <c r="G154" s="20"/>
    </row>
    <row r="155" spans="1:7" x14ac:dyDescent="0.25">
      <c r="A155" s="11" t="str">
        <f t="shared" si="7"/>
        <v/>
      </c>
      <c r="B155" s="40"/>
      <c r="C155" s="41"/>
      <c r="D155" s="42"/>
      <c r="E155" s="17" t="str">
        <f t="shared" si="6"/>
        <v/>
      </c>
      <c r="F155" s="19" t="str">
        <f t="shared" si="8"/>
        <v/>
      </c>
      <c r="G155" s="20"/>
    </row>
    <row r="156" spans="1:7" x14ac:dyDescent="0.25">
      <c r="A156" s="11" t="str">
        <f t="shared" si="7"/>
        <v/>
      </c>
      <c r="B156" s="40"/>
      <c r="C156" s="41"/>
      <c r="D156" s="42"/>
      <c r="E156" s="17" t="str">
        <f t="shared" si="6"/>
        <v/>
      </c>
      <c r="F156" s="19" t="str">
        <f t="shared" si="8"/>
        <v/>
      </c>
      <c r="G156" s="20"/>
    </row>
    <row r="157" spans="1:7" x14ac:dyDescent="0.25">
      <c r="A157" s="11" t="str">
        <f t="shared" si="7"/>
        <v/>
      </c>
      <c r="B157" s="40"/>
      <c r="C157" s="41"/>
      <c r="D157" s="42"/>
      <c r="E157" s="17" t="str">
        <f t="shared" si="6"/>
        <v/>
      </c>
      <c r="F157" s="19" t="str">
        <f t="shared" si="8"/>
        <v/>
      </c>
      <c r="G157" s="20"/>
    </row>
    <row r="158" spans="1:7" x14ac:dyDescent="0.25">
      <c r="A158" s="11" t="str">
        <f t="shared" si="7"/>
        <v/>
      </c>
      <c r="B158" s="40"/>
      <c r="C158" s="41"/>
      <c r="D158" s="42"/>
      <c r="E158" s="17" t="str">
        <f t="shared" si="6"/>
        <v/>
      </c>
      <c r="F158" s="19" t="str">
        <f t="shared" si="8"/>
        <v/>
      </c>
      <c r="G158" s="20"/>
    </row>
    <row r="159" spans="1:7" x14ac:dyDescent="0.25">
      <c r="A159" s="11" t="str">
        <f t="shared" si="7"/>
        <v/>
      </c>
      <c r="B159" s="40"/>
      <c r="C159" s="41"/>
      <c r="D159" s="42"/>
      <c r="E159" s="17" t="str">
        <f t="shared" si="6"/>
        <v/>
      </c>
      <c r="F159" s="19" t="str">
        <f t="shared" si="8"/>
        <v/>
      </c>
      <c r="G159" s="20"/>
    </row>
    <row r="160" spans="1:7" x14ac:dyDescent="0.25">
      <c r="A160" s="11" t="str">
        <f t="shared" si="7"/>
        <v/>
      </c>
      <c r="B160" s="40"/>
      <c r="C160" s="41"/>
      <c r="D160" s="42"/>
      <c r="E160" s="17" t="str">
        <f t="shared" si="6"/>
        <v/>
      </c>
      <c r="F160" s="19" t="str">
        <f t="shared" si="8"/>
        <v/>
      </c>
      <c r="G160" s="20"/>
    </row>
    <row r="161" spans="1:7" x14ac:dyDescent="0.25">
      <c r="A161" s="11" t="str">
        <f t="shared" si="7"/>
        <v/>
      </c>
      <c r="B161" s="40"/>
      <c r="C161" s="41"/>
      <c r="D161" s="42"/>
      <c r="E161" s="17" t="str">
        <f t="shared" si="6"/>
        <v/>
      </c>
      <c r="F161" s="19" t="str">
        <f t="shared" si="8"/>
        <v/>
      </c>
      <c r="G161" s="20"/>
    </row>
    <row r="162" spans="1:7" x14ac:dyDescent="0.25">
      <c r="A162" s="11" t="str">
        <f t="shared" si="7"/>
        <v/>
      </c>
      <c r="B162" s="40"/>
      <c r="C162" s="41"/>
      <c r="D162" s="42"/>
      <c r="E162" s="17" t="str">
        <f t="shared" si="6"/>
        <v/>
      </c>
      <c r="F162" s="19" t="str">
        <f t="shared" si="8"/>
        <v/>
      </c>
      <c r="G162" s="20"/>
    </row>
    <row r="163" spans="1:7" x14ac:dyDescent="0.25">
      <c r="A163" s="11" t="str">
        <f t="shared" si="7"/>
        <v/>
      </c>
      <c r="B163" s="40"/>
      <c r="C163" s="41"/>
      <c r="D163" s="42"/>
      <c r="E163" s="17" t="str">
        <f t="shared" si="6"/>
        <v/>
      </c>
      <c r="F163" s="19" t="str">
        <f t="shared" si="8"/>
        <v/>
      </c>
      <c r="G163" s="20"/>
    </row>
    <row r="164" spans="1:7" x14ac:dyDescent="0.25">
      <c r="A164" s="11" t="str">
        <f t="shared" si="7"/>
        <v/>
      </c>
      <c r="B164" s="40"/>
      <c r="C164" s="41"/>
      <c r="D164" s="42"/>
      <c r="E164" s="17" t="str">
        <f t="shared" si="6"/>
        <v/>
      </c>
      <c r="F164" s="19" t="str">
        <f t="shared" si="8"/>
        <v/>
      </c>
      <c r="G164" s="20"/>
    </row>
    <row r="165" spans="1:7" x14ac:dyDescent="0.25">
      <c r="A165" s="11" t="str">
        <f t="shared" si="7"/>
        <v/>
      </c>
      <c r="B165" s="40"/>
      <c r="C165" s="41"/>
      <c r="D165" s="42"/>
      <c r="E165" s="17" t="str">
        <f t="shared" si="6"/>
        <v/>
      </c>
      <c r="F165" s="19" t="str">
        <f t="shared" si="8"/>
        <v/>
      </c>
      <c r="G165" s="20"/>
    </row>
    <row r="166" spans="1:7" x14ac:dyDescent="0.25">
      <c r="A166" s="11" t="str">
        <f t="shared" si="7"/>
        <v/>
      </c>
      <c r="B166" s="40"/>
      <c r="C166" s="41"/>
      <c r="D166" s="42"/>
      <c r="E166" s="17" t="str">
        <f t="shared" si="6"/>
        <v/>
      </c>
      <c r="F166" s="19" t="str">
        <f t="shared" si="8"/>
        <v/>
      </c>
      <c r="G166" s="20"/>
    </row>
    <row r="167" spans="1:7" x14ac:dyDescent="0.25">
      <c r="A167" s="11" t="str">
        <f t="shared" si="7"/>
        <v/>
      </c>
      <c r="B167" s="40"/>
      <c r="C167" s="41"/>
      <c r="D167" s="42"/>
      <c r="E167" s="17" t="str">
        <f t="shared" si="6"/>
        <v/>
      </c>
      <c r="F167" s="19" t="str">
        <f t="shared" si="8"/>
        <v/>
      </c>
      <c r="G167" s="20"/>
    </row>
    <row r="168" spans="1:7" x14ac:dyDescent="0.25">
      <c r="A168" s="11" t="str">
        <f t="shared" si="7"/>
        <v/>
      </c>
      <c r="B168" s="40"/>
      <c r="C168" s="41"/>
      <c r="D168" s="42"/>
      <c r="E168" s="17" t="str">
        <f t="shared" si="6"/>
        <v/>
      </c>
      <c r="F168" s="19" t="str">
        <f t="shared" si="8"/>
        <v/>
      </c>
      <c r="G168" s="20"/>
    </row>
    <row r="169" spans="1:7" x14ac:dyDescent="0.25">
      <c r="A169" s="11" t="str">
        <f t="shared" si="7"/>
        <v/>
      </c>
      <c r="B169" s="40"/>
      <c r="C169" s="41"/>
      <c r="D169" s="42"/>
      <c r="E169" s="17" t="str">
        <f t="shared" si="6"/>
        <v/>
      </c>
      <c r="F169" s="19" t="str">
        <f t="shared" si="8"/>
        <v/>
      </c>
      <c r="G169" s="20"/>
    </row>
    <row r="170" spans="1:7" x14ac:dyDescent="0.25">
      <c r="A170" s="11" t="str">
        <f t="shared" si="7"/>
        <v/>
      </c>
      <c r="B170" s="40"/>
      <c r="C170" s="41"/>
      <c r="D170" s="42"/>
      <c r="E170" s="17" t="str">
        <f t="shared" si="6"/>
        <v/>
      </c>
      <c r="F170" s="19" t="str">
        <f t="shared" si="8"/>
        <v/>
      </c>
      <c r="G170" s="20"/>
    </row>
    <row r="171" spans="1:7" x14ac:dyDescent="0.25">
      <c r="A171" s="11" t="str">
        <f t="shared" si="7"/>
        <v/>
      </c>
      <c r="B171" s="40"/>
      <c r="C171" s="41"/>
      <c r="D171" s="42"/>
      <c r="E171" s="17" t="str">
        <f t="shared" si="6"/>
        <v/>
      </c>
      <c r="F171" s="19" t="str">
        <f t="shared" si="8"/>
        <v/>
      </c>
      <c r="G171" s="20"/>
    </row>
    <row r="172" spans="1:7" x14ac:dyDescent="0.25">
      <c r="A172" s="11" t="str">
        <f t="shared" si="7"/>
        <v/>
      </c>
      <c r="B172" s="40"/>
      <c r="C172" s="41"/>
      <c r="D172" s="42"/>
      <c r="E172" s="17" t="str">
        <f t="shared" si="6"/>
        <v/>
      </c>
      <c r="F172" s="19" t="str">
        <f t="shared" si="8"/>
        <v/>
      </c>
      <c r="G172" s="20"/>
    </row>
    <row r="173" spans="1:7" x14ac:dyDescent="0.25">
      <c r="A173" s="11" t="str">
        <f t="shared" si="7"/>
        <v/>
      </c>
      <c r="B173" s="40"/>
      <c r="C173" s="41"/>
      <c r="D173" s="42"/>
      <c r="E173" s="17" t="str">
        <f t="shared" si="6"/>
        <v/>
      </c>
      <c r="F173" s="19" t="str">
        <f t="shared" si="8"/>
        <v/>
      </c>
      <c r="G173" s="20"/>
    </row>
    <row r="174" spans="1:7" x14ac:dyDescent="0.25">
      <c r="A174" s="11" t="str">
        <f t="shared" si="7"/>
        <v/>
      </c>
      <c r="B174" s="40"/>
      <c r="C174" s="41"/>
      <c r="D174" s="42"/>
      <c r="E174" s="17" t="str">
        <f t="shared" si="6"/>
        <v/>
      </c>
      <c r="F174" s="19" t="str">
        <f t="shared" si="8"/>
        <v/>
      </c>
      <c r="G174" s="20"/>
    </row>
    <row r="175" spans="1:7" x14ac:dyDescent="0.25">
      <c r="A175" s="11" t="str">
        <f t="shared" si="7"/>
        <v/>
      </c>
      <c r="B175" s="40"/>
      <c r="C175" s="41"/>
      <c r="D175" s="42"/>
      <c r="E175" s="17" t="str">
        <f t="shared" si="6"/>
        <v/>
      </c>
      <c r="F175" s="19" t="str">
        <f t="shared" si="8"/>
        <v/>
      </c>
      <c r="G175" s="20"/>
    </row>
    <row r="176" spans="1:7" x14ac:dyDescent="0.25">
      <c r="A176" s="11" t="str">
        <f t="shared" si="7"/>
        <v/>
      </c>
      <c r="B176" s="40"/>
      <c r="C176" s="41"/>
      <c r="D176" s="42"/>
      <c r="E176" s="17" t="str">
        <f t="shared" si="6"/>
        <v/>
      </c>
      <c r="F176" s="19" t="str">
        <f t="shared" si="8"/>
        <v/>
      </c>
      <c r="G176" s="20"/>
    </row>
    <row r="177" spans="1:7" x14ac:dyDescent="0.25">
      <c r="A177" s="11" t="str">
        <f t="shared" si="7"/>
        <v/>
      </c>
      <c r="B177" s="40"/>
      <c r="C177" s="41"/>
      <c r="D177" s="42"/>
      <c r="E177" s="17" t="str">
        <f t="shared" si="6"/>
        <v/>
      </c>
      <c r="F177" s="19" t="str">
        <f t="shared" si="8"/>
        <v/>
      </c>
      <c r="G177" s="20"/>
    </row>
    <row r="178" spans="1:7" x14ac:dyDescent="0.25">
      <c r="A178" s="11" t="str">
        <f t="shared" si="7"/>
        <v/>
      </c>
      <c r="B178" s="40"/>
      <c r="C178" s="41"/>
      <c r="D178" s="42"/>
      <c r="E178" s="17" t="str">
        <f t="shared" si="6"/>
        <v/>
      </c>
      <c r="F178" s="19" t="str">
        <f t="shared" si="8"/>
        <v/>
      </c>
      <c r="G178" s="20"/>
    </row>
    <row r="179" spans="1:7" x14ac:dyDescent="0.25">
      <c r="A179" s="11" t="str">
        <f t="shared" si="7"/>
        <v/>
      </c>
      <c r="B179" s="40"/>
      <c r="C179" s="41"/>
      <c r="D179" s="42"/>
      <c r="E179" s="17" t="str">
        <f t="shared" si="6"/>
        <v/>
      </c>
      <c r="F179" s="19" t="str">
        <f t="shared" si="8"/>
        <v/>
      </c>
      <c r="G179" s="20"/>
    </row>
    <row r="180" spans="1:7" x14ac:dyDescent="0.25">
      <c r="A180" s="11" t="str">
        <f t="shared" si="7"/>
        <v/>
      </c>
      <c r="B180" s="40"/>
      <c r="C180" s="41"/>
      <c r="D180" s="42"/>
      <c r="E180" s="17" t="str">
        <f t="shared" si="6"/>
        <v/>
      </c>
      <c r="F180" s="19" t="str">
        <f t="shared" si="8"/>
        <v/>
      </c>
      <c r="G180" s="20"/>
    </row>
    <row r="181" spans="1:7" x14ac:dyDescent="0.25">
      <c r="A181" s="11" t="str">
        <f t="shared" si="7"/>
        <v/>
      </c>
      <c r="B181" s="40"/>
      <c r="C181" s="41"/>
      <c r="D181" s="42"/>
      <c r="E181" s="17" t="str">
        <f t="shared" si="6"/>
        <v/>
      </c>
      <c r="F181" s="19" t="str">
        <f t="shared" si="8"/>
        <v/>
      </c>
      <c r="G181" s="20"/>
    </row>
    <row r="182" spans="1:7" x14ac:dyDescent="0.25">
      <c r="A182" s="11" t="str">
        <f t="shared" si="7"/>
        <v/>
      </c>
      <c r="B182" s="40"/>
      <c r="C182" s="41"/>
      <c r="D182" s="42"/>
      <c r="E182" s="17" t="str">
        <f t="shared" si="6"/>
        <v/>
      </c>
      <c r="F182" s="19" t="str">
        <f t="shared" si="8"/>
        <v/>
      </c>
      <c r="G182" s="20"/>
    </row>
    <row r="183" spans="1:7" x14ac:dyDescent="0.25">
      <c r="A183" s="11" t="str">
        <f t="shared" si="7"/>
        <v/>
      </c>
      <c r="B183" s="40"/>
      <c r="C183" s="41"/>
      <c r="D183" s="42"/>
      <c r="E183" s="17" t="str">
        <f t="shared" si="6"/>
        <v/>
      </c>
      <c r="F183" s="19" t="str">
        <f t="shared" si="8"/>
        <v/>
      </c>
      <c r="G183" s="20"/>
    </row>
    <row r="184" spans="1:7" x14ac:dyDescent="0.25">
      <c r="A184" s="11" t="str">
        <f t="shared" si="7"/>
        <v/>
      </c>
      <c r="B184" s="40"/>
      <c r="C184" s="41"/>
      <c r="D184" s="42"/>
      <c r="E184" s="17" t="str">
        <f t="shared" si="6"/>
        <v/>
      </c>
      <c r="F184" s="19" t="str">
        <f t="shared" si="8"/>
        <v/>
      </c>
      <c r="G184" s="20"/>
    </row>
    <row r="185" spans="1:7" x14ac:dyDescent="0.25">
      <c r="A185" s="11" t="str">
        <f t="shared" si="7"/>
        <v/>
      </c>
      <c r="B185" s="40"/>
      <c r="C185" s="41"/>
      <c r="D185" s="42"/>
      <c r="E185" s="17" t="str">
        <f t="shared" si="6"/>
        <v/>
      </c>
      <c r="F185" s="19" t="str">
        <f t="shared" si="8"/>
        <v/>
      </c>
      <c r="G185" s="20"/>
    </row>
    <row r="186" spans="1:7" x14ac:dyDescent="0.25">
      <c r="A186" s="11" t="str">
        <f t="shared" si="7"/>
        <v/>
      </c>
      <c r="B186" s="40"/>
      <c r="C186" s="41"/>
      <c r="D186" s="42"/>
      <c r="E186" s="17" t="str">
        <f t="shared" si="6"/>
        <v/>
      </c>
      <c r="F186" s="19" t="str">
        <f t="shared" si="8"/>
        <v/>
      </c>
      <c r="G186" s="20"/>
    </row>
    <row r="187" spans="1:7" x14ac:dyDescent="0.25">
      <c r="A187" s="11" t="str">
        <f t="shared" si="7"/>
        <v/>
      </c>
      <c r="B187" s="40"/>
      <c r="C187" s="41"/>
      <c r="D187" s="42"/>
      <c r="E187" s="17" t="str">
        <f t="shared" si="6"/>
        <v/>
      </c>
      <c r="F187" s="19" t="str">
        <f t="shared" si="8"/>
        <v/>
      </c>
      <c r="G187" s="20"/>
    </row>
    <row r="188" spans="1:7" x14ac:dyDescent="0.25">
      <c r="A188" s="11" t="str">
        <f t="shared" si="7"/>
        <v/>
      </c>
      <c r="B188" s="40"/>
      <c r="C188" s="41"/>
      <c r="D188" s="42"/>
      <c r="E188" s="17" t="str">
        <f t="shared" si="6"/>
        <v/>
      </c>
      <c r="F188" s="19" t="str">
        <f t="shared" si="8"/>
        <v/>
      </c>
      <c r="G188" s="20"/>
    </row>
    <row r="189" spans="1:7" x14ac:dyDescent="0.25">
      <c r="A189" s="11" t="str">
        <f t="shared" si="7"/>
        <v/>
      </c>
      <c r="B189" s="40"/>
      <c r="C189" s="41"/>
      <c r="D189" s="42"/>
      <c r="E189" s="17" t="str">
        <f t="shared" si="6"/>
        <v/>
      </c>
      <c r="F189" s="19" t="str">
        <f t="shared" si="8"/>
        <v/>
      </c>
      <c r="G189" s="20"/>
    </row>
    <row r="190" spans="1:7" x14ac:dyDescent="0.25">
      <c r="A190" s="11" t="str">
        <f t="shared" si="7"/>
        <v/>
      </c>
      <c r="B190" s="40"/>
      <c r="C190" s="41"/>
      <c r="D190" s="42"/>
      <c r="E190" s="17" t="str">
        <f t="shared" si="6"/>
        <v/>
      </c>
      <c r="F190" s="19" t="str">
        <f t="shared" si="8"/>
        <v/>
      </c>
      <c r="G190" s="20"/>
    </row>
    <row r="191" spans="1:7" x14ac:dyDescent="0.25">
      <c r="A191" s="11" t="str">
        <f t="shared" si="7"/>
        <v/>
      </c>
      <c r="B191" s="40"/>
      <c r="C191" s="41"/>
      <c r="D191" s="42"/>
      <c r="E191" s="17" t="str">
        <f t="shared" si="6"/>
        <v/>
      </c>
      <c r="F191" s="19" t="str">
        <f t="shared" si="8"/>
        <v/>
      </c>
      <c r="G191" s="20"/>
    </row>
    <row r="192" spans="1:7" x14ac:dyDescent="0.25">
      <c r="A192" s="11" t="str">
        <f t="shared" si="7"/>
        <v/>
      </c>
      <c r="B192" s="40"/>
      <c r="C192" s="41"/>
      <c r="D192" s="42"/>
      <c r="E192" s="17" t="str">
        <f t="shared" si="6"/>
        <v/>
      </c>
      <c r="F192" s="19" t="str">
        <f t="shared" si="8"/>
        <v/>
      </c>
      <c r="G192" s="20"/>
    </row>
    <row r="193" spans="1:7" x14ac:dyDescent="0.25">
      <c r="A193" s="11" t="str">
        <f t="shared" si="7"/>
        <v/>
      </c>
      <c r="B193" s="40"/>
      <c r="C193" s="41"/>
      <c r="D193" s="42"/>
      <c r="E193" s="17" t="str">
        <f t="shared" si="6"/>
        <v/>
      </c>
      <c r="F193" s="19" t="str">
        <f t="shared" si="8"/>
        <v/>
      </c>
      <c r="G193" s="20"/>
    </row>
    <row r="194" spans="1:7" x14ac:dyDescent="0.25">
      <c r="A194" s="11" t="str">
        <f t="shared" si="7"/>
        <v/>
      </c>
      <c r="B194" s="40"/>
      <c r="C194" s="41"/>
      <c r="D194" s="42"/>
      <c r="E194" s="17" t="str">
        <f t="shared" si="6"/>
        <v/>
      </c>
      <c r="F194" s="19" t="str">
        <f t="shared" si="8"/>
        <v/>
      </c>
      <c r="G194" s="20"/>
    </row>
    <row r="195" spans="1:7" x14ac:dyDescent="0.25">
      <c r="A195" s="11" t="str">
        <f t="shared" si="7"/>
        <v/>
      </c>
      <c r="B195" s="40"/>
      <c r="C195" s="41"/>
      <c r="D195" s="42"/>
      <c r="E195" s="17" t="str">
        <f t="shared" si="6"/>
        <v/>
      </c>
      <c r="F195" s="19" t="str">
        <f t="shared" si="8"/>
        <v/>
      </c>
      <c r="G195" s="20"/>
    </row>
    <row r="196" spans="1:7" x14ac:dyDescent="0.25">
      <c r="A196" s="11" t="str">
        <f t="shared" si="7"/>
        <v/>
      </c>
      <c r="B196" s="40"/>
      <c r="C196" s="41"/>
      <c r="D196" s="42"/>
      <c r="E196" s="17" t="str">
        <f t="shared" si="6"/>
        <v/>
      </c>
      <c r="F196" s="19" t="str">
        <f t="shared" si="8"/>
        <v/>
      </c>
      <c r="G196" s="20"/>
    </row>
    <row r="197" spans="1:7" x14ac:dyDescent="0.25">
      <c r="A197" s="11" t="str">
        <f t="shared" si="7"/>
        <v/>
      </c>
      <c r="B197" s="40"/>
      <c r="C197" s="41"/>
      <c r="D197" s="42"/>
      <c r="E197" s="17" t="str">
        <f t="shared" si="6"/>
        <v/>
      </c>
      <c r="F197" s="19" t="str">
        <f t="shared" si="8"/>
        <v/>
      </c>
      <c r="G197" s="20"/>
    </row>
    <row r="198" spans="1:7" x14ac:dyDescent="0.25">
      <c r="A198" s="11" t="str">
        <f t="shared" si="7"/>
        <v/>
      </c>
      <c r="B198" s="40"/>
      <c r="C198" s="41"/>
      <c r="D198" s="42"/>
      <c r="E198" s="17" t="str">
        <f t="shared" si="6"/>
        <v/>
      </c>
      <c r="F198" s="19" t="str">
        <f t="shared" si="8"/>
        <v/>
      </c>
      <c r="G198" s="20"/>
    </row>
    <row r="199" spans="1:7" x14ac:dyDescent="0.25">
      <c r="A199" s="11" t="str">
        <f t="shared" si="7"/>
        <v/>
      </c>
      <c r="B199" s="40"/>
      <c r="C199" s="41"/>
      <c r="D199" s="42"/>
      <c r="E199" s="17" t="str">
        <f t="shared" si="6"/>
        <v/>
      </c>
      <c r="F199" s="19" t="str">
        <f t="shared" si="8"/>
        <v/>
      </c>
      <c r="G199" s="20"/>
    </row>
    <row r="200" spans="1:7" x14ac:dyDescent="0.25">
      <c r="A200" s="11" t="str">
        <f t="shared" si="7"/>
        <v/>
      </c>
      <c r="B200" s="40"/>
      <c r="C200" s="41"/>
      <c r="D200" s="42"/>
      <c r="E200" s="17" t="str">
        <f t="shared" si="6"/>
        <v/>
      </c>
      <c r="F200" s="19" t="str">
        <f t="shared" si="8"/>
        <v/>
      </c>
      <c r="G200" s="20"/>
    </row>
    <row r="201" spans="1:7" x14ac:dyDescent="0.25">
      <c r="A201" s="11" t="str">
        <f t="shared" si="7"/>
        <v/>
      </c>
      <c r="B201" s="40"/>
      <c r="C201" s="41"/>
      <c r="D201" s="42"/>
      <c r="E201" s="17" t="str">
        <f t="shared" si="6"/>
        <v/>
      </c>
      <c r="F201" s="19" t="str">
        <f t="shared" si="8"/>
        <v/>
      </c>
      <c r="G201" s="20"/>
    </row>
    <row r="202" spans="1:7" x14ac:dyDescent="0.25">
      <c r="A202" s="11" t="str">
        <f t="shared" si="7"/>
        <v/>
      </c>
      <c r="B202" s="40"/>
      <c r="C202" s="41"/>
      <c r="D202" s="42"/>
      <c r="E202" s="17" t="str">
        <f t="shared" ref="E202:E208" si="9">IF(B202="","",IF(AND(B202&lt;&gt;"",OR(C202="",D202="")),"VKP/OVP pflegen",IF(D202="ja",VLOOKUP(C202,$K$8:$M$13,3,1),VLOOKUP(C202,$K$8:$M$13,2,1))))</f>
        <v/>
      </c>
      <c r="F202" s="19" t="str">
        <f t="shared" si="8"/>
        <v/>
      </c>
      <c r="G202" s="20"/>
    </row>
    <row r="203" spans="1:7" x14ac:dyDescent="0.25">
      <c r="A203" s="11" t="str">
        <f t="shared" ref="A203:A208" si="10">IF(B203="","",A202+1)</f>
        <v/>
      </c>
      <c r="B203" s="40"/>
      <c r="C203" s="41"/>
      <c r="D203" s="42"/>
      <c r="E203" s="17" t="str">
        <f t="shared" si="9"/>
        <v/>
      </c>
      <c r="F203" s="19" t="str">
        <f t="shared" ref="F203:F208" si="11">IF(OR(E203="VKP/OVP pflegen",E203=""),"",C203-E203)</f>
        <v/>
      </c>
      <c r="G203" s="20"/>
    </row>
    <row r="204" spans="1:7" x14ac:dyDescent="0.25">
      <c r="A204" s="11" t="str">
        <f t="shared" si="10"/>
        <v/>
      </c>
      <c r="B204" s="40"/>
      <c r="C204" s="41"/>
      <c r="D204" s="42"/>
      <c r="E204" s="17" t="str">
        <f t="shared" si="9"/>
        <v/>
      </c>
      <c r="F204" s="19" t="str">
        <f t="shared" si="11"/>
        <v/>
      </c>
      <c r="G204" s="20"/>
    </row>
    <row r="205" spans="1:7" x14ac:dyDescent="0.25">
      <c r="A205" s="11" t="str">
        <f t="shared" si="10"/>
        <v/>
      </c>
      <c r="B205" s="40"/>
      <c r="C205" s="41"/>
      <c r="D205" s="42"/>
      <c r="E205" s="17" t="str">
        <f t="shared" si="9"/>
        <v/>
      </c>
      <c r="F205" s="19" t="str">
        <f t="shared" si="11"/>
        <v/>
      </c>
      <c r="G205" s="20"/>
    </row>
    <row r="206" spans="1:7" x14ac:dyDescent="0.25">
      <c r="A206" s="11" t="str">
        <f t="shared" si="10"/>
        <v/>
      </c>
      <c r="B206" s="40"/>
      <c r="C206" s="41"/>
      <c r="D206" s="42"/>
      <c r="E206" s="17" t="str">
        <f t="shared" si="9"/>
        <v/>
      </c>
      <c r="F206" s="19" t="str">
        <f t="shared" si="11"/>
        <v/>
      </c>
      <c r="G206" s="20"/>
    </row>
    <row r="207" spans="1:7" x14ac:dyDescent="0.25">
      <c r="A207" s="11" t="str">
        <f t="shared" si="10"/>
        <v/>
      </c>
      <c r="B207" s="40"/>
      <c r="C207" s="41"/>
      <c r="D207" s="42"/>
      <c r="E207" s="17" t="str">
        <f t="shared" si="9"/>
        <v/>
      </c>
      <c r="F207" s="19" t="str">
        <f t="shared" si="11"/>
        <v/>
      </c>
      <c r="G207" s="20"/>
    </row>
    <row r="208" spans="1:7" ht="15.75" thickBot="1" x14ac:dyDescent="0.3">
      <c r="A208" s="12" t="str">
        <f t="shared" si="10"/>
        <v/>
      </c>
      <c r="B208" s="40"/>
      <c r="C208" s="41"/>
      <c r="D208" s="42"/>
      <c r="E208" s="17" t="str">
        <f t="shared" si="9"/>
        <v/>
      </c>
      <c r="F208" s="21" t="str">
        <f t="shared" si="11"/>
        <v/>
      </c>
      <c r="G208" s="22"/>
    </row>
    <row r="209" spans="1:7" x14ac:dyDescent="0.25">
      <c r="A209" s="13" t="s">
        <v>61</v>
      </c>
      <c r="C209" s="7"/>
      <c r="E209"/>
      <c r="F209" s="23"/>
      <c r="G209"/>
    </row>
  </sheetData>
  <sheetProtection sheet="1" objects="1" scenarios="1" selectLockedCells="1"/>
  <dataValidations count="7">
    <dataValidation type="list" allowBlank="1" showInputMessage="1" showErrorMessage="1" sqref="D9:D209" xr:uid="{00000000-0002-0000-0200-000000000000}">
      <formula1>$J$2:$J$3</formula1>
    </dataValidation>
    <dataValidation type="list" allowBlank="1" showDropDown="1" showInputMessage="1" showErrorMessage="1" errorTitle="Hier keine Daten erfassen." error="In diesem Feld ist eine Formel hinterlegt._x000a_Die lfd. Nummer wird automatisch eingetragen." promptTitle="Hier keine Daten erfassen." prompt="In diesem Feld ist eine Formel hinterlegt._x000a_Die lfd. Nummer wird automatisch eingetragen._x000a_" sqref="A9:A209" xr:uid="{00000000-0002-0000-0200-000001000000}">
      <formula1>$J$6</formula1>
    </dataValidation>
    <dataValidation type="list" allowBlank="1" showDropDown="1" showInputMessage="1" showErrorMessage="1" errorTitle="Hier keine Daten erfassen!" error="Wird nur für die Abrechnung benötigt._x000a_" promptTitle="Hier keine Daten erfassen!" prompt="Wird nur für die Abrechnung benötigt." sqref="G9:G208" xr:uid="{00000000-0002-0000-0200-000002000000}">
      <formula1>$J$6</formula1>
    </dataValidation>
    <dataValidation type="list" allowBlank="1" showDropDown="1" showInputMessage="1" showErrorMessage="1" errorTitle="Hier keine Daten erfassen!" error="In diesem Feld ist eine Formel hinterlegt._x000a_Der Auszahlbetrag wird automatisch ermittelt." promptTitle="Hier keine Daten erfassen!" prompt="In diesem Feld ist eine Formel hinterlegt._x000a_Der Auszahlbetrag wird automatisch ermittelt." sqref="F9:F208" xr:uid="{00000000-0002-0000-0200-000003000000}">
      <formula1>$J$6</formula1>
    </dataValidation>
    <dataValidation type="decimal" allowBlank="1" showInputMessage="1" showErrorMessage="1" errorTitle="Mindestpreis 1,00 €" error="Mindestpreis von 1,00 € wird erwartet._x000a_Nur Zahlenwerte zwischen 1,00 € und 1.000,00 € zulässig." sqref="C9:C208" xr:uid="{D82A484E-6753-4444-9DB7-8DD594A71CF0}">
      <formula1>1</formula1>
      <formula2>1000</formula2>
    </dataValidation>
    <dataValidation type="list" allowBlank="1" showDropDown="1" showInputMessage="1" showErrorMessage="1" errorTitle="Hier nichts eintragen" error="Hier bitte nichts eintragen._x000a_Pflege der Felder erfolgt über das Tabellenblatt &quot;Bedingungen&quot;." promptTitle="Hier nichts eintragen" prompt="Hier bitte nichts eintragen._x000a_Pflege der Felder erfolgt über das Tabellenblatt &quot;Bedingungen&quot;." sqref="B5" xr:uid="{00000000-0002-0000-0200-000005000000}">
      <formula1>#REF!</formula1>
    </dataValidation>
    <dataValidation type="list" allowBlank="1" showDropDown="1" showInputMessage="1" showErrorMessage="1" errorTitle="Hier keine Daten erfassen!" error="In diesem Feld ist eine Formel hinterlegt._x000a_Die Provision wird automatisch ermittelt." promptTitle="Hier keine Daten erfassen!" prompt="In diesem Feld ist eine Formel hinterlegt._x000a_Die Provision wird automatisch ermittelt." sqref="E9:E208" xr:uid="{00000000-0002-0000-0200-000006000000}">
      <formula1>$J$6</formula1>
    </dataValidation>
  </dataValidations>
  <pageMargins left="0.23622047244094491" right="0.23622047244094491" top="0.74803149606299213" bottom="0.74803149606299213" header="0.31496062992125984" footer="0.31496062992125984"/>
  <pageSetup scale="79" fitToHeight="0" orientation="portrait" r:id="rId1"/>
  <headerFooter>
    <oddFooter>&amp;Lgedruckt am &amp;D,&amp;T&amp;RSeite &amp;P von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30"/>
  <sheetViews>
    <sheetView view="pageLayout" zoomScaleNormal="85" workbookViewId="0"/>
  </sheetViews>
  <sheetFormatPr baseColWidth="10" defaultColWidth="11.42578125" defaultRowHeight="90.75" customHeight="1" x14ac:dyDescent="0.25"/>
  <cols>
    <col min="1" max="7" width="19" customWidth="1"/>
  </cols>
  <sheetData>
    <row r="1" spans="1:9" ht="90.75" customHeight="1" x14ac:dyDescent="0.25">
      <c r="A1" s="4" t="str">
        <f ca="1">IF(INDIRECT("Verkaufsliste!A"&amp;((((ROUNDDOWN((ROW(A1)-1)/6,0))*36)+1)+6)+ROW(A1)+1)="","",Verkaufsliste!$B$5&amp;TEXT(INDIRECT("Verkaufsliste!A"&amp;((((ROUNDDOWN((ROW(A1)-1)/6,0))*36)+1)+6)+ROW(A1)+1),"000")&amp;CHAR(10)&amp;LEFT(INDIRECT("Verkaufsliste!B"&amp;((((ROUNDDOWN((ROW(A1)-1)/6,0))*36)+1)+6)+ROW(A1)+1),20)&amp;CHAR(10)&amp;TEXT(INDIRECT("Verkaufsliste!C"&amp;((((ROUNDDOWN((ROW(A1)-1)/6,0))*36)+1)+6)+ROW(A1)+1),"###0,00 €"))</f>
        <v/>
      </c>
      <c r="B1" s="4" t="str">
        <f ca="1">IF(INDIRECT("Verkaufsliste!A"&amp;((((ROUNDDOWN((ROW(B1)-1)/6,0))*36)+1)+6)+ROW(B1)+7)="","",Verkaufsliste!$B$5&amp;TEXT(INDIRECT("Verkaufsliste!A"&amp;((((ROUNDDOWN((ROW(B1)-1)/6,0))*36)+1)+6)+ROW(B1)+7),"000")&amp;CHAR(10)&amp;LEFT(INDIRECT("Verkaufsliste!B"&amp;((((ROUNDDOWN((ROW(B1)-1)/6,0))*36)+1)+6)+ROW(B1)+7),20)&amp;CHAR(10)&amp;TEXT(INDIRECT("Verkaufsliste!C"&amp;((((ROUNDDOWN((ROW(B1)-1)/6,0))*36)+1)+6)+ROW(B1)+7),"###0,00 €"))</f>
        <v/>
      </c>
      <c r="C1" s="4" t="str">
        <f ca="1">IF(INDIRECT("Verkaufsliste!A"&amp;((((ROUNDDOWN((ROW(C1)-1)/6,0))*36)+13)+6)+ROW(C1)+1)="","",Verkaufsliste!$B$5&amp;TEXT(INDIRECT("Verkaufsliste!A"&amp;((((ROUNDDOWN((ROW(C1)-1)/6,0))*36)+13)+6)+ROW(C1)+1),"000")&amp;CHAR(10)&amp;LEFT(INDIRECT("Verkaufsliste!B"&amp;((((ROUNDDOWN((ROW(C1)-1)/6,0))*36)+1)+6)+ROW(C1)+13),20)&amp;CHAR(10)&amp;TEXT(INDIRECT("Verkaufsliste!C"&amp;((((ROUNDDOWN((ROW(C1)-1)/6,0))*36)+1)+6)+ROW(C1)+13),"###0,00 €"))</f>
        <v/>
      </c>
      <c r="D1" s="4" t="str">
        <f ca="1">IF(INDIRECT("Verkaufsliste!A"&amp;((((ROUNDDOWN((ROW(D1)-1)/6,0))*36)+1)+6)+ROW(D1)+19)="","",Verkaufsliste!$B$5&amp;TEXT(INDIRECT("Verkaufsliste!A"&amp;((((ROUNDDOWN((ROW(D1)-1)/6,0))*36)+1)+6)+ROW(D1)+19),"000")&amp;CHAR(10)&amp;LEFT(INDIRECT("Verkaufsliste!B"&amp;((((ROUNDDOWN((ROW(D1)-1)/6,0))*36)+1)+6)+ROW(D1)+19),20)&amp;CHAR(10)&amp;TEXT(INDIRECT("Verkaufsliste!C"&amp;((((ROUNDDOWN((ROW(D1)-1)/6,0))*36)+1)+6)+ROW(D1)+19),"###0,00 €"))</f>
        <v/>
      </c>
      <c r="E1" s="4" t="str">
        <f ca="1">IF(INDIRECT("Verkaufsliste!A"&amp;((((ROUNDDOWN((ROW(E1)-1)/6,0))*36)+1)+6)+ROW(E1)+25)="","",Verkaufsliste!$B$5&amp;TEXT(INDIRECT("Verkaufsliste!A"&amp;((((ROUNDDOWN((ROW(E1)-1)/6,0))*36)+1)+6)+ROW(E1)+25),"000")&amp;CHAR(10)&amp;LEFT(INDIRECT("Verkaufsliste!B"&amp;((((ROUNDDOWN((ROW(E1)-1)/6,0))*36)+1)+6)+ROW(E1)+25),20)&amp;CHAR(10)&amp;TEXT(INDIRECT("Verkaufsliste!C"&amp;((((ROUNDDOWN((ROW(E1)-1)/6,0))*36)+1)+6)+ROW(E1)+25),"###0,00 €"))</f>
        <v/>
      </c>
      <c r="F1" s="4" t="str">
        <f ca="1">IF(INDIRECT("Verkaufsliste!A"&amp;((((ROUNDDOWN((ROW(F1)-1)/6,0))*36)+1)+6)+ROW(F1)+31)="","",Verkaufsliste!$B$5&amp;TEXT(INDIRECT("Verkaufsliste!A"&amp;((((ROUNDDOWN((ROW(F1)-1)/6,0))*36)+1)+6)+ROW(F1)+31),"000")&amp;CHAR(10)&amp;LEFT(INDIRECT("Verkaufsliste!B"&amp;((((ROUNDDOWN((ROW(F1)-1)/6,0))*36)+1)+6)+ROW(F1)+31),20)&amp;CHAR(10)&amp;TEXT(INDIRECT("Verkaufsliste!C"&amp;((((ROUNDDOWN((ROW(F1)-1)/6,0))*36)+1)+6)+ROW(F1)+31),"###0,00 €"))</f>
        <v/>
      </c>
      <c r="G1" s="4" t="str">
        <f ca="1">IF(INDIRECT("Verkaufsliste!A"&amp;((((ROUNDDOWN((ROW(G1)-1)/6,0))*36)+1)+6)+ROW(G1)+37)="","",Verkaufsliste!$B$5&amp;TEXT(INDIRECT("Verkaufsliste!A"&amp;((((ROUNDDOWN((ROW(G1)-1)/6,0))*36)+1)+6)+ROW(G1)+37),"000")&amp;CHAR(10)&amp;LEFT(INDIRECT("Verkaufsliste!B"&amp;((((ROUNDDOWN((ROW(G1)-1)/6,0))*36)+1)+6)+ROW(G1)+37),20)&amp;CHAR(10)&amp;TEXT(INDIRECT("Verkaufsliste!C"&amp;((((ROUNDDOWN((ROW(G1)-1)/6,0))*36)+1)+6)+ROW(G1)+37),"###0,00 €"))</f>
        <v/>
      </c>
      <c r="I1" s="4"/>
    </row>
    <row r="2" spans="1:9" ht="90.75" customHeight="1" x14ac:dyDescent="0.25">
      <c r="A2" s="4" t="str">
        <f ca="1">IF(INDIRECT("Verkaufsliste!A"&amp;((((ROUNDDOWN((ROW(A2)-1)/6,0))*36)+1)+6)+ROW(A2)+1)="","",Verkaufsliste!$B$5&amp;TEXT(INDIRECT("Verkaufsliste!A"&amp;((((ROUNDDOWN((ROW(A2)-1)/6,0))*36)+1)+6)+ROW(A2)+1),"000")&amp;CHAR(10)&amp;LEFT(INDIRECT("Verkaufsliste!B"&amp;((((ROUNDDOWN((ROW(A2)-1)/6,0))*36)+1)+6)+ROW(A2)+1),20)&amp;CHAR(10)&amp;TEXT(INDIRECT("Verkaufsliste!C"&amp;((((ROUNDDOWN((ROW(A2)-1)/6,0))*36)+1)+6)+ROW(A2)+1),"###0,00 €"))</f>
        <v/>
      </c>
      <c r="B2" s="4" t="str">
        <f ca="1">IF(INDIRECT("Verkaufsliste!A"&amp;((((ROUNDDOWN((ROW(B2)-1)/6,0))*36)+1)+6)+ROW(B2)+7)="","",Verkaufsliste!$B$5&amp;TEXT(INDIRECT("Verkaufsliste!A"&amp;((((ROUNDDOWN((ROW(B2)-1)/6,0))*36)+1)+6)+ROW(B2)+7),"000")&amp;CHAR(10)&amp;LEFT(INDIRECT("Verkaufsliste!B"&amp;((((ROUNDDOWN((ROW(B2)-1)/6,0))*36)+1)+6)+ROW(B2)+7),20)&amp;CHAR(10)&amp;TEXT(INDIRECT("Verkaufsliste!C"&amp;((((ROUNDDOWN((ROW(B2)-1)/6,0))*36)+1)+6)+ROW(B2)+7),"###0,00 €"))</f>
        <v/>
      </c>
      <c r="C2" s="4" t="str">
        <f ca="1">IF(INDIRECT("Verkaufsliste!A"&amp;((((ROUNDDOWN((ROW(C2)-1)/6,0))*36)+13)+6)+ROW(C2)+1)="","",Verkaufsliste!$B$5&amp;TEXT(INDIRECT("Verkaufsliste!A"&amp;((((ROUNDDOWN((ROW(C2)-1)/6,0))*36)+13)+6)+ROW(C2)+1),"000")&amp;CHAR(10)&amp;LEFT(INDIRECT("Verkaufsliste!B"&amp;((((ROUNDDOWN((ROW(C2)-1)/6,0))*36)+1)+6)+ROW(C2)+13),20)&amp;CHAR(10)&amp;TEXT(INDIRECT("Verkaufsliste!C"&amp;((((ROUNDDOWN((ROW(C2)-1)/6,0))*36)+1)+6)+ROW(C2)+13),"###0,00 €"))</f>
        <v/>
      </c>
      <c r="D2" s="4" t="str">
        <f ca="1">IF(INDIRECT("Verkaufsliste!A"&amp;((((ROUNDDOWN((ROW(D2)-1)/6,0))*36)+1)+6)+ROW(D2)+19)="","",Verkaufsliste!$B$5&amp;TEXT(INDIRECT("Verkaufsliste!A"&amp;((((ROUNDDOWN((ROW(D2)-1)/6,0))*36)+1)+6)+ROW(D2)+19),"000")&amp;CHAR(10)&amp;LEFT(INDIRECT("Verkaufsliste!B"&amp;((((ROUNDDOWN((ROW(D2)-1)/6,0))*36)+1)+6)+ROW(D2)+19),20)&amp;CHAR(10)&amp;TEXT(INDIRECT("Verkaufsliste!C"&amp;((((ROUNDDOWN((ROW(D2)-1)/6,0))*36)+1)+6)+ROW(D2)+19),"###0,00 €"))</f>
        <v/>
      </c>
      <c r="E2" s="4" t="str">
        <f ca="1">IF(INDIRECT("Verkaufsliste!A"&amp;((((ROUNDDOWN((ROW(E2)-1)/6,0))*36)+1)+6)+ROW(E2)+25)="","",Verkaufsliste!$B$5&amp;TEXT(INDIRECT("Verkaufsliste!A"&amp;((((ROUNDDOWN((ROW(E2)-1)/6,0))*36)+1)+6)+ROW(E2)+25),"000")&amp;CHAR(10)&amp;LEFT(INDIRECT("Verkaufsliste!B"&amp;((((ROUNDDOWN((ROW(E2)-1)/6,0))*36)+1)+6)+ROW(E2)+25),20)&amp;CHAR(10)&amp;TEXT(INDIRECT("Verkaufsliste!C"&amp;((((ROUNDDOWN((ROW(E2)-1)/6,0))*36)+1)+6)+ROW(E2)+25),"###0,00 €"))</f>
        <v/>
      </c>
      <c r="F2" s="4" t="str">
        <f ca="1">IF(INDIRECT("Verkaufsliste!A"&amp;((((ROUNDDOWN((ROW(F2)-1)/6,0))*36)+1)+6)+ROW(F2)+31)="","",Verkaufsliste!$B$5&amp;TEXT(INDIRECT("Verkaufsliste!A"&amp;((((ROUNDDOWN((ROW(F2)-1)/6,0))*36)+1)+6)+ROW(F2)+31),"000")&amp;CHAR(10)&amp;LEFT(INDIRECT("Verkaufsliste!B"&amp;((((ROUNDDOWN((ROW(F2)-1)/6,0))*36)+1)+6)+ROW(F2)+31),20)&amp;CHAR(10)&amp;TEXT(INDIRECT("Verkaufsliste!C"&amp;((((ROUNDDOWN((ROW(F2)-1)/6,0))*36)+1)+6)+ROW(F2)+31),"###0,00 €"))</f>
        <v/>
      </c>
      <c r="G2" s="4" t="str">
        <f ca="1">IF(INDIRECT("Verkaufsliste!A"&amp;((((ROUNDDOWN((ROW(G2)-1)/6,0))*36)+1)+6)+ROW(G2)+37)="","",Verkaufsliste!$B$5&amp;TEXT(INDIRECT("Verkaufsliste!A"&amp;((((ROUNDDOWN((ROW(G2)-1)/6,0))*36)+1)+6)+ROW(G2)+37),"000")&amp;CHAR(10)&amp;LEFT(INDIRECT("Verkaufsliste!B"&amp;((((ROUNDDOWN((ROW(G2)-1)/6,0))*36)+1)+6)+ROW(G2)+37),20)&amp;CHAR(10)&amp;TEXT(INDIRECT("Verkaufsliste!C"&amp;((((ROUNDDOWN((ROW(G2)-1)/6,0))*36)+1)+6)+ROW(G2)+37),"###0,00 €"))</f>
        <v/>
      </c>
    </row>
    <row r="3" spans="1:9" ht="90.75" customHeight="1" x14ac:dyDescent="0.25">
      <c r="A3" s="4" t="str">
        <f ca="1">IF(INDIRECT("Verkaufsliste!A"&amp;((((ROUNDDOWN((ROW(A3)-1)/6,0))*36)+1)+6)+ROW(A3)+1)="","",Verkaufsliste!$B$5&amp;TEXT(INDIRECT("Verkaufsliste!A"&amp;((((ROUNDDOWN((ROW(A3)-1)/6,0))*36)+1)+6)+ROW(A3)+1),"000")&amp;CHAR(10)&amp;LEFT(INDIRECT("Verkaufsliste!B"&amp;((((ROUNDDOWN((ROW(A3)-1)/6,0))*36)+1)+6)+ROW(A3)+1),20)&amp;CHAR(10)&amp;TEXT(INDIRECT("Verkaufsliste!C"&amp;((((ROUNDDOWN((ROW(A3)-1)/6,0))*36)+1)+6)+ROW(A3)+1),"###0,00 €"))</f>
        <v/>
      </c>
      <c r="B3" s="4" t="str">
        <f ca="1">IF(INDIRECT("Verkaufsliste!A"&amp;((((ROUNDDOWN((ROW(B3)-1)/6,0))*36)+1)+6)+ROW(B3)+7)="","",Verkaufsliste!$B$5&amp;TEXT(INDIRECT("Verkaufsliste!A"&amp;((((ROUNDDOWN((ROW(B3)-1)/6,0))*36)+1)+6)+ROW(B3)+7),"000")&amp;CHAR(10)&amp;LEFT(INDIRECT("Verkaufsliste!B"&amp;((((ROUNDDOWN((ROW(B3)-1)/6,0))*36)+1)+6)+ROW(B3)+7),20)&amp;CHAR(10)&amp;TEXT(INDIRECT("Verkaufsliste!C"&amp;((((ROUNDDOWN((ROW(B3)-1)/6,0))*36)+1)+6)+ROW(B3)+7),"###0,00 €"))</f>
        <v/>
      </c>
      <c r="C3" s="4" t="str">
        <f ca="1">IF(INDIRECT("Verkaufsliste!A"&amp;((((ROUNDDOWN((ROW(C3)-1)/6,0))*36)+13)+6)+ROW(C3)+1)="","",Verkaufsliste!$B$5&amp;TEXT(INDIRECT("Verkaufsliste!A"&amp;((((ROUNDDOWN((ROW(C3)-1)/6,0))*36)+13)+6)+ROW(C3)+1),"000")&amp;CHAR(10)&amp;LEFT(INDIRECT("Verkaufsliste!B"&amp;((((ROUNDDOWN((ROW(C3)-1)/6,0))*36)+1)+6)+ROW(C3)+13),20)&amp;CHAR(10)&amp;TEXT(INDIRECT("Verkaufsliste!C"&amp;((((ROUNDDOWN((ROW(C3)-1)/6,0))*36)+1)+6)+ROW(C3)+13),"###0,00 €"))</f>
        <v/>
      </c>
      <c r="D3" s="4" t="str">
        <f ca="1">IF(INDIRECT("Verkaufsliste!A"&amp;((((ROUNDDOWN((ROW(D3)-1)/6,0))*36)+1)+6)+ROW(D3)+19)="","",Verkaufsliste!$B$5&amp;TEXT(INDIRECT("Verkaufsliste!A"&amp;((((ROUNDDOWN((ROW(D3)-1)/6,0))*36)+1)+6)+ROW(D3)+19),"000")&amp;CHAR(10)&amp;LEFT(INDIRECT("Verkaufsliste!B"&amp;((((ROUNDDOWN((ROW(D3)-1)/6,0))*36)+1)+6)+ROW(D3)+19),20)&amp;CHAR(10)&amp;TEXT(INDIRECT("Verkaufsliste!C"&amp;((((ROUNDDOWN((ROW(D3)-1)/6,0))*36)+1)+6)+ROW(D3)+19),"###0,00 €"))</f>
        <v/>
      </c>
      <c r="E3" s="4" t="str">
        <f ca="1">IF(INDIRECT("Verkaufsliste!A"&amp;((((ROUNDDOWN((ROW(E3)-1)/6,0))*36)+1)+6)+ROW(E3)+25)="","",Verkaufsliste!$B$5&amp;TEXT(INDIRECT("Verkaufsliste!A"&amp;((((ROUNDDOWN((ROW(E3)-1)/6,0))*36)+1)+6)+ROW(E3)+25),"000")&amp;CHAR(10)&amp;LEFT(INDIRECT("Verkaufsliste!B"&amp;((((ROUNDDOWN((ROW(E3)-1)/6,0))*36)+1)+6)+ROW(E3)+25),20)&amp;CHAR(10)&amp;TEXT(INDIRECT("Verkaufsliste!C"&amp;((((ROUNDDOWN((ROW(E3)-1)/6,0))*36)+1)+6)+ROW(E3)+25),"###0,00 €"))</f>
        <v/>
      </c>
      <c r="F3" s="4" t="str">
        <f ca="1">IF(INDIRECT("Verkaufsliste!A"&amp;((((ROUNDDOWN((ROW(F3)-1)/6,0))*36)+1)+6)+ROW(F3)+31)="","",Verkaufsliste!$B$5&amp;TEXT(INDIRECT("Verkaufsliste!A"&amp;((((ROUNDDOWN((ROW(F3)-1)/6,0))*36)+1)+6)+ROW(F3)+31),"000")&amp;CHAR(10)&amp;LEFT(INDIRECT("Verkaufsliste!B"&amp;((((ROUNDDOWN((ROW(F3)-1)/6,0))*36)+1)+6)+ROW(F3)+31),20)&amp;CHAR(10)&amp;TEXT(INDIRECT("Verkaufsliste!C"&amp;((((ROUNDDOWN((ROW(F3)-1)/6,0))*36)+1)+6)+ROW(F3)+31),"###0,00 €"))</f>
        <v/>
      </c>
      <c r="G3" s="4" t="str">
        <f ca="1">IF(INDIRECT("Verkaufsliste!A"&amp;((((ROUNDDOWN((ROW(G3)-1)/6,0))*36)+1)+6)+ROW(G3)+37)="","",Verkaufsliste!$B$5&amp;TEXT(INDIRECT("Verkaufsliste!A"&amp;((((ROUNDDOWN((ROW(G3)-1)/6,0))*36)+1)+6)+ROW(G3)+37),"000")&amp;CHAR(10)&amp;LEFT(INDIRECT("Verkaufsliste!B"&amp;((((ROUNDDOWN((ROW(G3)-1)/6,0))*36)+1)+6)+ROW(G3)+37),20)&amp;CHAR(10)&amp;TEXT(INDIRECT("Verkaufsliste!C"&amp;((((ROUNDDOWN((ROW(G3)-1)/6,0))*36)+1)+6)+ROW(G3)+37),"###0,00 €"))</f>
        <v/>
      </c>
    </row>
    <row r="4" spans="1:9" ht="90.75" customHeight="1" x14ac:dyDescent="0.25">
      <c r="A4" s="4" t="str">
        <f ca="1">IF(INDIRECT("Verkaufsliste!A"&amp;((((ROUNDDOWN((ROW(A4)-1)/6,0))*36)+1)+6)+ROW(A4)+1)="","",Verkaufsliste!$B$5&amp;TEXT(INDIRECT("Verkaufsliste!A"&amp;((((ROUNDDOWN((ROW(A4)-1)/6,0))*36)+1)+6)+ROW(A4)+1),"000")&amp;CHAR(10)&amp;LEFT(INDIRECT("Verkaufsliste!B"&amp;((((ROUNDDOWN((ROW(A4)-1)/6,0))*36)+1)+6)+ROW(A4)+1),20)&amp;CHAR(10)&amp;TEXT(INDIRECT("Verkaufsliste!C"&amp;((((ROUNDDOWN((ROW(A4)-1)/6,0))*36)+1)+6)+ROW(A4)+1),"###0,00 €"))</f>
        <v/>
      </c>
      <c r="B4" s="4" t="str">
        <f ca="1">IF(INDIRECT("Verkaufsliste!A"&amp;((((ROUNDDOWN((ROW(B4)-1)/6,0))*36)+1)+6)+ROW(B4)+7)="","",Verkaufsliste!$B$5&amp;TEXT(INDIRECT("Verkaufsliste!A"&amp;((((ROUNDDOWN((ROW(B4)-1)/6,0))*36)+1)+6)+ROW(B4)+7),"000")&amp;CHAR(10)&amp;LEFT(INDIRECT("Verkaufsliste!B"&amp;((((ROUNDDOWN((ROW(B4)-1)/6,0))*36)+1)+6)+ROW(B4)+7),20)&amp;CHAR(10)&amp;TEXT(INDIRECT("Verkaufsliste!C"&amp;((((ROUNDDOWN((ROW(B4)-1)/6,0))*36)+1)+6)+ROW(B4)+7),"###0,00 €"))</f>
        <v/>
      </c>
      <c r="C4" s="4" t="str">
        <f ca="1">IF(INDIRECT("Verkaufsliste!A"&amp;((((ROUNDDOWN((ROW(C4)-1)/6,0))*36)+13)+6)+ROW(C4)+1)="","",Verkaufsliste!$B$5&amp;TEXT(INDIRECT("Verkaufsliste!A"&amp;((((ROUNDDOWN((ROW(C4)-1)/6,0))*36)+13)+6)+ROW(C4)+1),"000")&amp;CHAR(10)&amp;LEFT(INDIRECT("Verkaufsliste!B"&amp;((((ROUNDDOWN((ROW(C4)-1)/6,0))*36)+1)+6)+ROW(C4)+13),20)&amp;CHAR(10)&amp;TEXT(INDIRECT("Verkaufsliste!C"&amp;((((ROUNDDOWN((ROW(C4)-1)/6,0))*36)+1)+6)+ROW(C4)+13),"###0,00 €"))</f>
        <v/>
      </c>
      <c r="D4" s="4" t="str">
        <f ca="1">IF(INDIRECT("Verkaufsliste!A"&amp;((((ROUNDDOWN((ROW(D4)-1)/6,0))*36)+1)+6)+ROW(D4)+19)="","",Verkaufsliste!$B$5&amp;TEXT(INDIRECT("Verkaufsliste!A"&amp;((((ROUNDDOWN((ROW(D4)-1)/6,0))*36)+1)+6)+ROW(D4)+19),"000")&amp;CHAR(10)&amp;LEFT(INDIRECT("Verkaufsliste!B"&amp;((((ROUNDDOWN((ROW(D4)-1)/6,0))*36)+1)+6)+ROW(D4)+19),20)&amp;CHAR(10)&amp;TEXT(INDIRECT("Verkaufsliste!C"&amp;((((ROUNDDOWN((ROW(D4)-1)/6,0))*36)+1)+6)+ROW(D4)+19),"###0,00 €"))</f>
        <v/>
      </c>
      <c r="E4" s="4" t="str">
        <f ca="1">IF(INDIRECT("Verkaufsliste!A"&amp;((((ROUNDDOWN((ROW(E4)-1)/6,0))*36)+1)+6)+ROW(E4)+25)="","",Verkaufsliste!$B$5&amp;TEXT(INDIRECT("Verkaufsliste!A"&amp;((((ROUNDDOWN((ROW(E4)-1)/6,0))*36)+1)+6)+ROW(E4)+25),"000")&amp;CHAR(10)&amp;LEFT(INDIRECT("Verkaufsliste!B"&amp;((((ROUNDDOWN((ROW(E4)-1)/6,0))*36)+1)+6)+ROW(E4)+25),20)&amp;CHAR(10)&amp;TEXT(INDIRECT("Verkaufsliste!C"&amp;((((ROUNDDOWN((ROW(E4)-1)/6,0))*36)+1)+6)+ROW(E4)+25),"###0,00 €"))</f>
        <v/>
      </c>
      <c r="F4" s="4" t="str">
        <f ca="1">IF(INDIRECT("Verkaufsliste!A"&amp;((((ROUNDDOWN((ROW(F4)-1)/6,0))*36)+1)+6)+ROW(F4)+31)="","",Verkaufsliste!$B$5&amp;TEXT(INDIRECT("Verkaufsliste!A"&amp;((((ROUNDDOWN((ROW(F4)-1)/6,0))*36)+1)+6)+ROW(F4)+31),"000")&amp;CHAR(10)&amp;LEFT(INDIRECT("Verkaufsliste!B"&amp;((((ROUNDDOWN((ROW(F4)-1)/6,0))*36)+1)+6)+ROW(F4)+31),20)&amp;CHAR(10)&amp;TEXT(INDIRECT("Verkaufsliste!C"&amp;((((ROUNDDOWN((ROW(F4)-1)/6,0))*36)+1)+6)+ROW(F4)+31),"###0,00 €"))</f>
        <v/>
      </c>
      <c r="G4" s="4" t="str">
        <f ca="1">IF(INDIRECT("Verkaufsliste!A"&amp;((((ROUNDDOWN((ROW(G4)-1)/6,0))*36)+1)+6)+ROW(G4)+37)="","",Verkaufsliste!$B$5&amp;TEXT(INDIRECT("Verkaufsliste!A"&amp;((((ROUNDDOWN((ROW(G4)-1)/6,0))*36)+1)+6)+ROW(G4)+37),"000")&amp;CHAR(10)&amp;LEFT(INDIRECT("Verkaufsliste!B"&amp;((((ROUNDDOWN((ROW(G4)-1)/6,0))*36)+1)+6)+ROW(G4)+37),20)&amp;CHAR(10)&amp;TEXT(INDIRECT("Verkaufsliste!C"&amp;((((ROUNDDOWN((ROW(G4)-1)/6,0))*36)+1)+6)+ROW(G4)+37),"###0,00 €"))</f>
        <v/>
      </c>
    </row>
    <row r="5" spans="1:9" ht="90.75" customHeight="1" x14ac:dyDescent="0.25">
      <c r="A5" s="4" t="str">
        <f ca="1">IF(INDIRECT("Verkaufsliste!A"&amp;((((ROUNDDOWN((ROW(A5)-1)/6,0))*36)+1)+6)+ROW(A5)+1)="","",Verkaufsliste!$B$5&amp;TEXT(INDIRECT("Verkaufsliste!A"&amp;((((ROUNDDOWN((ROW(A5)-1)/6,0))*36)+1)+6)+ROW(A5)+1),"000")&amp;CHAR(10)&amp;LEFT(INDIRECT("Verkaufsliste!B"&amp;((((ROUNDDOWN((ROW(A5)-1)/6,0))*36)+1)+6)+ROW(A5)+1),20)&amp;CHAR(10)&amp;TEXT(INDIRECT("Verkaufsliste!C"&amp;((((ROUNDDOWN((ROW(A5)-1)/6,0))*36)+1)+6)+ROW(A5)+1),"###0,00 €"))</f>
        <v/>
      </c>
      <c r="B5" s="4" t="str">
        <f ca="1">IF(INDIRECT("Verkaufsliste!A"&amp;((((ROUNDDOWN((ROW(B5)-1)/6,0))*36)+1)+6)+ROW(B5)+7)="","",Verkaufsliste!$B$5&amp;TEXT(INDIRECT("Verkaufsliste!A"&amp;((((ROUNDDOWN((ROW(B5)-1)/6,0))*36)+1)+6)+ROW(B5)+7),"000")&amp;CHAR(10)&amp;LEFT(INDIRECT("Verkaufsliste!B"&amp;((((ROUNDDOWN((ROW(B5)-1)/6,0))*36)+1)+6)+ROW(B5)+7),20)&amp;CHAR(10)&amp;TEXT(INDIRECT("Verkaufsliste!C"&amp;((((ROUNDDOWN((ROW(B5)-1)/6,0))*36)+1)+6)+ROW(B5)+7),"###0,00 €"))</f>
        <v/>
      </c>
      <c r="C5" s="4" t="str">
        <f ca="1">IF(INDIRECT("Verkaufsliste!A"&amp;((((ROUNDDOWN((ROW(C5)-1)/6,0))*36)+13)+6)+ROW(C5)+1)="","",Verkaufsliste!$B$5&amp;TEXT(INDIRECT("Verkaufsliste!A"&amp;((((ROUNDDOWN((ROW(C5)-1)/6,0))*36)+13)+6)+ROW(C5)+1),"000")&amp;CHAR(10)&amp;LEFT(INDIRECT("Verkaufsliste!B"&amp;((((ROUNDDOWN((ROW(C5)-1)/6,0))*36)+1)+6)+ROW(C5)+13),20)&amp;CHAR(10)&amp;TEXT(INDIRECT("Verkaufsliste!C"&amp;((((ROUNDDOWN((ROW(C5)-1)/6,0))*36)+1)+6)+ROW(C5)+13),"###0,00 €"))</f>
        <v/>
      </c>
      <c r="D5" s="4" t="str">
        <f ca="1">IF(INDIRECT("Verkaufsliste!A"&amp;((((ROUNDDOWN((ROW(D5)-1)/6,0))*36)+1)+6)+ROW(D5)+19)="","",Verkaufsliste!$B$5&amp;TEXT(INDIRECT("Verkaufsliste!A"&amp;((((ROUNDDOWN((ROW(D5)-1)/6,0))*36)+1)+6)+ROW(D5)+19),"000")&amp;CHAR(10)&amp;LEFT(INDIRECT("Verkaufsliste!B"&amp;((((ROUNDDOWN((ROW(D5)-1)/6,0))*36)+1)+6)+ROW(D5)+19),20)&amp;CHAR(10)&amp;TEXT(INDIRECT("Verkaufsliste!C"&amp;((((ROUNDDOWN((ROW(D5)-1)/6,0))*36)+1)+6)+ROW(D5)+19),"###0,00 €"))</f>
        <v/>
      </c>
      <c r="E5" s="4" t="str">
        <f ca="1">IF(INDIRECT("Verkaufsliste!A"&amp;((((ROUNDDOWN((ROW(E5)-1)/6,0))*36)+1)+6)+ROW(E5)+25)="","",Verkaufsliste!$B$5&amp;TEXT(INDIRECT("Verkaufsliste!A"&amp;((((ROUNDDOWN((ROW(E5)-1)/6,0))*36)+1)+6)+ROW(E5)+25),"000")&amp;CHAR(10)&amp;LEFT(INDIRECT("Verkaufsliste!B"&amp;((((ROUNDDOWN((ROW(E5)-1)/6,0))*36)+1)+6)+ROW(E5)+25),20)&amp;CHAR(10)&amp;TEXT(INDIRECT("Verkaufsliste!C"&amp;((((ROUNDDOWN((ROW(E5)-1)/6,0))*36)+1)+6)+ROW(E5)+25),"###0,00 €"))</f>
        <v/>
      </c>
      <c r="F5" s="4" t="str">
        <f ca="1">IF(INDIRECT("Verkaufsliste!A"&amp;((((ROUNDDOWN((ROW(F5)-1)/6,0))*36)+1)+6)+ROW(F5)+31)="","",Verkaufsliste!$B$5&amp;TEXT(INDIRECT("Verkaufsliste!A"&amp;((((ROUNDDOWN((ROW(F5)-1)/6,0))*36)+1)+6)+ROW(F5)+31),"000")&amp;CHAR(10)&amp;LEFT(INDIRECT("Verkaufsliste!B"&amp;((((ROUNDDOWN((ROW(F5)-1)/6,0))*36)+1)+6)+ROW(F5)+31),20)&amp;CHAR(10)&amp;TEXT(INDIRECT("Verkaufsliste!C"&amp;((((ROUNDDOWN((ROW(F5)-1)/6,0))*36)+1)+6)+ROW(F5)+31),"###0,00 €"))</f>
        <v/>
      </c>
      <c r="G5" s="4" t="str">
        <f ca="1">IF(INDIRECT("Verkaufsliste!A"&amp;((((ROUNDDOWN((ROW(G5)-1)/6,0))*36)+1)+6)+ROW(G5)+37)="","",Verkaufsliste!$B$5&amp;TEXT(INDIRECT("Verkaufsliste!A"&amp;((((ROUNDDOWN((ROW(G5)-1)/6,0))*36)+1)+6)+ROW(G5)+37),"000")&amp;CHAR(10)&amp;LEFT(INDIRECT("Verkaufsliste!B"&amp;((((ROUNDDOWN((ROW(G5)-1)/6,0))*36)+1)+6)+ROW(G5)+37),20)&amp;CHAR(10)&amp;TEXT(INDIRECT("Verkaufsliste!C"&amp;((((ROUNDDOWN((ROW(G5)-1)/6,0))*36)+1)+6)+ROW(G5)+37),"###0,00 €"))</f>
        <v/>
      </c>
    </row>
    <row r="6" spans="1:9" ht="90.75" customHeight="1" x14ac:dyDescent="0.25">
      <c r="A6" s="4" t="str">
        <f ca="1">IF(INDIRECT("Verkaufsliste!A"&amp;((((ROUNDDOWN((ROW(A6)-1)/6,0))*36)+1)+6)+ROW(A6)+1)="","",Verkaufsliste!$B$5&amp;TEXT(INDIRECT("Verkaufsliste!A"&amp;((((ROUNDDOWN((ROW(A6)-1)/6,0))*36)+1)+6)+ROW(A6)+1),"000")&amp;CHAR(10)&amp;LEFT(INDIRECT("Verkaufsliste!B"&amp;((((ROUNDDOWN((ROW(A6)-1)/6,0))*36)+1)+6)+ROW(A6)+1),20)&amp;CHAR(10)&amp;TEXT(INDIRECT("Verkaufsliste!C"&amp;((((ROUNDDOWN((ROW(A6)-1)/6,0))*36)+1)+6)+ROW(A6)+1),"###0,00 €"))</f>
        <v/>
      </c>
      <c r="B6" s="4" t="str">
        <f ca="1">IF(INDIRECT("Verkaufsliste!A"&amp;((((ROUNDDOWN((ROW(B6)-1)/6,0))*36)+1)+6)+ROW(B6)+7)="","",Verkaufsliste!$B$5&amp;TEXT(INDIRECT("Verkaufsliste!A"&amp;((((ROUNDDOWN((ROW(B6)-1)/6,0))*36)+1)+6)+ROW(B6)+7),"000")&amp;CHAR(10)&amp;LEFT(INDIRECT("Verkaufsliste!B"&amp;((((ROUNDDOWN((ROW(B6)-1)/6,0))*36)+1)+6)+ROW(B6)+7),20)&amp;CHAR(10)&amp;TEXT(INDIRECT("Verkaufsliste!C"&amp;((((ROUNDDOWN((ROW(B6)-1)/6,0))*36)+1)+6)+ROW(B6)+7),"###0,00 €"))</f>
        <v/>
      </c>
      <c r="C6" s="4" t="str">
        <f ca="1">IF(INDIRECT("Verkaufsliste!A"&amp;((((ROUNDDOWN((ROW(C6)-1)/6,0))*36)+13)+6)+ROW(C6)+1)="","",Verkaufsliste!$B$5&amp;TEXT(INDIRECT("Verkaufsliste!A"&amp;((((ROUNDDOWN((ROW(C6)-1)/6,0))*36)+13)+6)+ROW(C6)+1),"000")&amp;CHAR(10)&amp;LEFT(INDIRECT("Verkaufsliste!B"&amp;((((ROUNDDOWN((ROW(C6)-1)/6,0))*36)+1)+6)+ROW(C6)+13),20)&amp;CHAR(10)&amp;TEXT(INDIRECT("Verkaufsliste!C"&amp;((((ROUNDDOWN((ROW(C6)-1)/6,0))*36)+1)+6)+ROW(C6)+13),"###0,00 €"))</f>
        <v/>
      </c>
      <c r="D6" s="4" t="str">
        <f ca="1">IF(INDIRECT("Verkaufsliste!A"&amp;((((ROUNDDOWN((ROW(D6)-1)/6,0))*36)+1)+6)+ROW(D6)+19)="","",Verkaufsliste!$B$5&amp;TEXT(INDIRECT("Verkaufsliste!A"&amp;((((ROUNDDOWN((ROW(D6)-1)/6,0))*36)+1)+6)+ROW(D6)+19),"000")&amp;CHAR(10)&amp;LEFT(INDIRECT("Verkaufsliste!B"&amp;((((ROUNDDOWN((ROW(D6)-1)/6,0))*36)+1)+6)+ROW(D6)+19),20)&amp;CHAR(10)&amp;TEXT(INDIRECT("Verkaufsliste!C"&amp;((((ROUNDDOWN((ROW(D6)-1)/6,0))*36)+1)+6)+ROW(D6)+19),"###0,00 €"))</f>
        <v/>
      </c>
      <c r="E6" s="4" t="str">
        <f ca="1">IF(INDIRECT("Verkaufsliste!A"&amp;((((ROUNDDOWN((ROW(E6)-1)/6,0))*36)+1)+6)+ROW(E6)+25)="","",Verkaufsliste!$B$5&amp;TEXT(INDIRECT("Verkaufsliste!A"&amp;((((ROUNDDOWN((ROW(E6)-1)/6,0))*36)+1)+6)+ROW(E6)+25),"000")&amp;CHAR(10)&amp;LEFT(INDIRECT("Verkaufsliste!B"&amp;((((ROUNDDOWN((ROW(E6)-1)/6,0))*36)+1)+6)+ROW(E6)+25),20)&amp;CHAR(10)&amp;TEXT(INDIRECT("Verkaufsliste!C"&amp;((((ROUNDDOWN((ROW(E6)-1)/6,0))*36)+1)+6)+ROW(E6)+25),"###0,00 €"))</f>
        <v/>
      </c>
      <c r="F6" s="4" t="str">
        <f ca="1">IF(INDIRECT("Verkaufsliste!A"&amp;((((ROUNDDOWN((ROW(F6)-1)/6,0))*36)+1)+6)+ROW(F6)+31)="","",Verkaufsliste!$B$5&amp;TEXT(INDIRECT("Verkaufsliste!A"&amp;((((ROUNDDOWN((ROW(F6)-1)/6,0))*36)+1)+6)+ROW(F6)+31),"000")&amp;CHAR(10)&amp;LEFT(INDIRECT("Verkaufsliste!B"&amp;((((ROUNDDOWN((ROW(F6)-1)/6,0))*36)+1)+6)+ROW(F6)+31),20)&amp;CHAR(10)&amp;TEXT(INDIRECT("Verkaufsliste!C"&amp;((((ROUNDDOWN((ROW(F6)-1)/6,0))*36)+1)+6)+ROW(F6)+31),"###0,00 €"))</f>
        <v/>
      </c>
      <c r="G6" s="4" t="str">
        <f ca="1">IF(INDIRECT("Verkaufsliste!A"&amp;((((ROUNDDOWN((ROW(G6)-1)/6,0))*36)+1)+6)+ROW(G6)+37)="","",Verkaufsliste!$B$5&amp;TEXT(INDIRECT("Verkaufsliste!A"&amp;((((ROUNDDOWN((ROW(G6)-1)/6,0))*36)+1)+6)+ROW(G6)+37),"000")&amp;CHAR(10)&amp;LEFT(INDIRECT("Verkaufsliste!B"&amp;((((ROUNDDOWN((ROW(G6)-1)/6,0))*36)+1)+6)+ROW(G6)+37),20)&amp;CHAR(10)&amp;TEXT(INDIRECT("Verkaufsliste!C"&amp;((((ROUNDDOWN((ROW(G6)-1)/6,0))*36)+1)+6)+ROW(G6)+37),"###0,00 €"))</f>
        <v/>
      </c>
    </row>
    <row r="7" spans="1:9" ht="90.75" customHeight="1" x14ac:dyDescent="0.25">
      <c r="A7" s="4" t="str">
        <f ca="1">IF(INDIRECT("Verkaufsliste!A"&amp;((((ROUNDDOWN((ROW(A7)-1)/6,0))*36)+1)+6)+ROW(A7)+1)="","",Verkaufsliste!$B$5&amp;TEXT(INDIRECT("Verkaufsliste!A"&amp;((((ROUNDDOWN((ROW(A7)-1)/6,0))*36)+1)+6)+ROW(A7)+1),"000")&amp;CHAR(10)&amp;LEFT(INDIRECT("Verkaufsliste!B"&amp;((((ROUNDDOWN((ROW(A7)-1)/6,0))*36)+1)+6)+ROW(A7)+1),20)&amp;CHAR(10)&amp;TEXT(INDIRECT("Verkaufsliste!C"&amp;((((ROUNDDOWN((ROW(A7)-1)/6,0))*36)+1)+6)+ROW(A7)+1),"###0,00 €"))</f>
        <v/>
      </c>
      <c r="B7" s="4" t="str">
        <f ca="1">IF(INDIRECT("Verkaufsliste!A"&amp;((((ROUNDDOWN((ROW(B7)-1)/6,0))*36)+1)+6)+ROW(B7)+7)="","",Verkaufsliste!$B$5&amp;TEXT(INDIRECT("Verkaufsliste!A"&amp;((((ROUNDDOWN((ROW(B7)-1)/6,0))*36)+1)+6)+ROW(B7)+7),"000")&amp;CHAR(10)&amp;LEFT(INDIRECT("Verkaufsliste!B"&amp;((((ROUNDDOWN((ROW(B7)-1)/6,0))*36)+1)+6)+ROW(B7)+7),20)&amp;CHAR(10)&amp;TEXT(INDIRECT("Verkaufsliste!C"&amp;((((ROUNDDOWN((ROW(B7)-1)/6,0))*36)+1)+6)+ROW(B7)+7),"###0,00 €"))</f>
        <v/>
      </c>
      <c r="C7" s="4" t="str">
        <f ca="1">IF(INDIRECT("Verkaufsliste!A"&amp;((((ROUNDDOWN((ROW(C7)-1)/6,0))*36)+13)+6)+ROW(C7)+1)="","",Verkaufsliste!$B$5&amp;TEXT(INDIRECT("Verkaufsliste!A"&amp;((((ROUNDDOWN((ROW(C7)-1)/6,0))*36)+13)+6)+ROW(C7)+1),"000")&amp;CHAR(10)&amp;LEFT(INDIRECT("Verkaufsliste!B"&amp;((((ROUNDDOWN((ROW(C7)-1)/6,0))*36)+1)+6)+ROW(C7)+13),20)&amp;CHAR(10)&amp;TEXT(INDIRECT("Verkaufsliste!C"&amp;((((ROUNDDOWN((ROW(C7)-1)/6,0))*36)+1)+6)+ROW(C7)+13),"###0,00 €"))</f>
        <v/>
      </c>
      <c r="D7" s="4" t="str">
        <f ca="1">IF(INDIRECT("Verkaufsliste!A"&amp;((((ROUNDDOWN((ROW(D7)-1)/6,0))*36)+1)+6)+ROW(D7)+19)="","",Verkaufsliste!$B$5&amp;TEXT(INDIRECT("Verkaufsliste!A"&amp;((((ROUNDDOWN((ROW(D7)-1)/6,0))*36)+1)+6)+ROW(D7)+19),"000")&amp;CHAR(10)&amp;LEFT(INDIRECT("Verkaufsliste!B"&amp;((((ROUNDDOWN((ROW(D7)-1)/6,0))*36)+1)+6)+ROW(D7)+19),20)&amp;CHAR(10)&amp;TEXT(INDIRECT("Verkaufsliste!C"&amp;((((ROUNDDOWN((ROW(D7)-1)/6,0))*36)+1)+6)+ROW(D7)+19),"###0,00 €"))</f>
        <v/>
      </c>
      <c r="E7" s="4" t="str">
        <f ca="1">IF(INDIRECT("Verkaufsliste!A"&amp;((((ROUNDDOWN((ROW(E7)-1)/6,0))*36)+1)+6)+ROW(E7)+25)="","",Verkaufsliste!$B$5&amp;TEXT(INDIRECT("Verkaufsliste!A"&amp;((((ROUNDDOWN((ROW(E7)-1)/6,0))*36)+1)+6)+ROW(E7)+25),"000")&amp;CHAR(10)&amp;LEFT(INDIRECT("Verkaufsliste!B"&amp;((((ROUNDDOWN((ROW(E7)-1)/6,0))*36)+1)+6)+ROW(E7)+25),20)&amp;CHAR(10)&amp;TEXT(INDIRECT("Verkaufsliste!C"&amp;((((ROUNDDOWN((ROW(E7)-1)/6,0))*36)+1)+6)+ROW(E7)+25),"###0,00 €"))</f>
        <v/>
      </c>
      <c r="F7" s="4" t="str">
        <f ca="1">IF(INDIRECT("Verkaufsliste!A"&amp;((((ROUNDDOWN((ROW(F7)-1)/6,0))*36)+1)+6)+ROW(F7)+31)="","",Verkaufsliste!$B$5&amp;TEXT(INDIRECT("Verkaufsliste!A"&amp;((((ROUNDDOWN((ROW(F7)-1)/6,0))*36)+1)+6)+ROW(F7)+31),"000")&amp;CHAR(10)&amp;LEFT(INDIRECT("Verkaufsliste!B"&amp;((((ROUNDDOWN((ROW(F7)-1)/6,0))*36)+1)+6)+ROW(F7)+31),20)&amp;CHAR(10)&amp;TEXT(INDIRECT("Verkaufsliste!C"&amp;((((ROUNDDOWN((ROW(F7)-1)/6,0))*36)+1)+6)+ROW(F7)+31),"###0,00 €"))</f>
        <v/>
      </c>
      <c r="G7" s="4" t="str">
        <f ca="1">IF(INDIRECT("Verkaufsliste!A"&amp;((((ROUNDDOWN((ROW(G7)-1)/6,0))*36)+1)+6)+ROW(G7)+37)="","",Verkaufsliste!$B$5&amp;TEXT(INDIRECT("Verkaufsliste!A"&amp;((((ROUNDDOWN((ROW(G7)-1)/6,0))*36)+1)+6)+ROW(G7)+37),"000")&amp;CHAR(10)&amp;LEFT(INDIRECT("Verkaufsliste!B"&amp;((((ROUNDDOWN((ROW(G7)-1)/6,0))*36)+1)+6)+ROW(G7)+37),20)&amp;CHAR(10)&amp;TEXT(INDIRECT("Verkaufsliste!C"&amp;((((ROUNDDOWN((ROW(G7)-1)/6,0))*36)+1)+6)+ROW(G7)+37),"###0,00 €"))</f>
        <v/>
      </c>
    </row>
    <row r="8" spans="1:9" ht="90.75" customHeight="1" x14ac:dyDescent="0.25">
      <c r="A8" s="4" t="str">
        <f ca="1">IF(INDIRECT("Verkaufsliste!A"&amp;((((ROUNDDOWN((ROW(A8)-1)/6,0))*36)+1)+6)+ROW(A8)+1)="","",Verkaufsliste!$B$5&amp;TEXT(INDIRECT("Verkaufsliste!A"&amp;((((ROUNDDOWN((ROW(A8)-1)/6,0))*36)+1)+6)+ROW(A8)+1),"000")&amp;CHAR(10)&amp;LEFT(INDIRECT("Verkaufsliste!B"&amp;((((ROUNDDOWN((ROW(A8)-1)/6,0))*36)+1)+6)+ROW(A8)+1),20)&amp;CHAR(10)&amp;TEXT(INDIRECT("Verkaufsliste!C"&amp;((((ROUNDDOWN((ROW(A8)-1)/6,0))*36)+1)+6)+ROW(A8)+1),"###0,00 €"))</f>
        <v/>
      </c>
      <c r="B8" s="4" t="str">
        <f ca="1">IF(INDIRECT("Verkaufsliste!A"&amp;((((ROUNDDOWN((ROW(B8)-1)/6,0))*36)+1)+6)+ROW(B8)+7)="","",Verkaufsliste!$B$5&amp;TEXT(INDIRECT("Verkaufsliste!A"&amp;((((ROUNDDOWN((ROW(B8)-1)/6,0))*36)+1)+6)+ROW(B8)+7),"000")&amp;CHAR(10)&amp;LEFT(INDIRECT("Verkaufsliste!B"&amp;((((ROUNDDOWN((ROW(B8)-1)/6,0))*36)+1)+6)+ROW(B8)+7),20)&amp;CHAR(10)&amp;TEXT(INDIRECT("Verkaufsliste!C"&amp;((((ROUNDDOWN((ROW(B8)-1)/6,0))*36)+1)+6)+ROW(B8)+7),"###0,00 €"))</f>
        <v/>
      </c>
      <c r="C8" s="4" t="str">
        <f ca="1">IF(INDIRECT("Verkaufsliste!A"&amp;((((ROUNDDOWN((ROW(C8)-1)/6,0))*36)+13)+6)+ROW(C8)+1)="","",Verkaufsliste!$B$5&amp;TEXT(INDIRECT("Verkaufsliste!A"&amp;((((ROUNDDOWN((ROW(C8)-1)/6,0))*36)+13)+6)+ROW(C8)+1),"000")&amp;CHAR(10)&amp;LEFT(INDIRECT("Verkaufsliste!B"&amp;((((ROUNDDOWN((ROW(C8)-1)/6,0))*36)+1)+6)+ROW(C8)+13),20)&amp;CHAR(10)&amp;TEXT(INDIRECT("Verkaufsliste!C"&amp;((((ROUNDDOWN((ROW(C8)-1)/6,0))*36)+1)+6)+ROW(C8)+13),"###0,00 €"))</f>
        <v/>
      </c>
      <c r="D8" s="4" t="str">
        <f ca="1">IF(INDIRECT("Verkaufsliste!A"&amp;((((ROUNDDOWN((ROW(D8)-1)/6,0))*36)+1)+6)+ROW(D8)+19)="","",Verkaufsliste!$B$5&amp;TEXT(INDIRECT("Verkaufsliste!A"&amp;((((ROUNDDOWN((ROW(D8)-1)/6,0))*36)+1)+6)+ROW(D8)+19),"000")&amp;CHAR(10)&amp;LEFT(INDIRECT("Verkaufsliste!B"&amp;((((ROUNDDOWN((ROW(D8)-1)/6,0))*36)+1)+6)+ROW(D8)+19),20)&amp;CHAR(10)&amp;TEXT(INDIRECT("Verkaufsliste!C"&amp;((((ROUNDDOWN((ROW(D8)-1)/6,0))*36)+1)+6)+ROW(D8)+19),"###0,00 €"))</f>
        <v/>
      </c>
      <c r="E8" s="4" t="str">
        <f ca="1">IF(INDIRECT("Verkaufsliste!A"&amp;((((ROUNDDOWN((ROW(E8)-1)/6,0))*36)+1)+6)+ROW(E8)+25)="","",Verkaufsliste!$B$5&amp;TEXT(INDIRECT("Verkaufsliste!A"&amp;((((ROUNDDOWN((ROW(E8)-1)/6,0))*36)+1)+6)+ROW(E8)+25),"000")&amp;CHAR(10)&amp;LEFT(INDIRECT("Verkaufsliste!B"&amp;((((ROUNDDOWN((ROW(E8)-1)/6,0))*36)+1)+6)+ROW(E8)+25),20)&amp;CHAR(10)&amp;TEXT(INDIRECT("Verkaufsliste!C"&amp;((((ROUNDDOWN((ROW(E8)-1)/6,0))*36)+1)+6)+ROW(E8)+25),"###0,00 €"))</f>
        <v/>
      </c>
      <c r="F8" s="4" t="str">
        <f ca="1">IF(INDIRECT("Verkaufsliste!A"&amp;((((ROUNDDOWN((ROW(F8)-1)/6,0))*36)+1)+6)+ROW(F8)+31)="","",Verkaufsliste!$B$5&amp;TEXT(INDIRECT("Verkaufsliste!A"&amp;((((ROUNDDOWN((ROW(F8)-1)/6,0))*36)+1)+6)+ROW(F8)+31),"000")&amp;CHAR(10)&amp;LEFT(INDIRECT("Verkaufsliste!B"&amp;((((ROUNDDOWN((ROW(F8)-1)/6,0))*36)+1)+6)+ROW(F8)+31),20)&amp;CHAR(10)&amp;TEXT(INDIRECT("Verkaufsliste!C"&amp;((((ROUNDDOWN((ROW(F8)-1)/6,0))*36)+1)+6)+ROW(F8)+31),"###0,00 €"))</f>
        <v/>
      </c>
      <c r="G8" s="4" t="str">
        <f ca="1">IF(INDIRECT("Verkaufsliste!A"&amp;((((ROUNDDOWN((ROW(G8)-1)/6,0))*36)+1)+6)+ROW(G8)+37)="","",Verkaufsliste!$B$5&amp;TEXT(INDIRECT("Verkaufsliste!A"&amp;((((ROUNDDOWN((ROW(G8)-1)/6,0))*36)+1)+6)+ROW(G8)+37),"000")&amp;CHAR(10)&amp;LEFT(INDIRECT("Verkaufsliste!B"&amp;((((ROUNDDOWN((ROW(G8)-1)/6,0))*36)+1)+6)+ROW(G8)+37),20)&amp;CHAR(10)&amp;TEXT(INDIRECT("Verkaufsliste!C"&amp;((((ROUNDDOWN((ROW(G8)-1)/6,0))*36)+1)+6)+ROW(G8)+37),"###0,00 €"))</f>
        <v/>
      </c>
    </row>
    <row r="9" spans="1:9" ht="90.75" customHeight="1" x14ac:dyDescent="0.25">
      <c r="A9" s="4" t="str">
        <f ca="1">IF(INDIRECT("Verkaufsliste!A"&amp;((((ROUNDDOWN((ROW(A9)-1)/6,0))*36)+1)+6)+ROW(A9)+1)="","",Verkaufsliste!$B$5&amp;TEXT(INDIRECT("Verkaufsliste!A"&amp;((((ROUNDDOWN((ROW(A9)-1)/6,0))*36)+1)+6)+ROW(A9)+1),"000")&amp;CHAR(10)&amp;LEFT(INDIRECT("Verkaufsliste!B"&amp;((((ROUNDDOWN((ROW(A9)-1)/6,0))*36)+1)+6)+ROW(A9)+1),20)&amp;CHAR(10)&amp;TEXT(INDIRECT("Verkaufsliste!C"&amp;((((ROUNDDOWN((ROW(A9)-1)/6,0))*36)+1)+6)+ROW(A9)+1),"###0,00 €"))</f>
        <v/>
      </c>
      <c r="B9" s="4" t="str">
        <f ca="1">IF(INDIRECT("Verkaufsliste!A"&amp;((((ROUNDDOWN((ROW(B9)-1)/6,0))*36)+1)+6)+ROW(B9)+7)="","",Verkaufsliste!$B$5&amp;TEXT(INDIRECT("Verkaufsliste!A"&amp;((((ROUNDDOWN((ROW(B9)-1)/6,0))*36)+1)+6)+ROW(B9)+7),"000")&amp;CHAR(10)&amp;LEFT(INDIRECT("Verkaufsliste!B"&amp;((((ROUNDDOWN((ROW(B9)-1)/6,0))*36)+1)+6)+ROW(B9)+7),20)&amp;CHAR(10)&amp;TEXT(INDIRECT("Verkaufsliste!C"&amp;((((ROUNDDOWN((ROW(B9)-1)/6,0))*36)+1)+6)+ROW(B9)+7),"###0,00 €"))</f>
        <v/>
      </c>
      <c r="C9" s="4" t="str">
        <f ca="1">IF(INDIRECT("Verkaufsliste!A"&amp;((((ROUNDDOWN((ROW(C9)-1)/6,0))*36)+13)+6)+ROW(C9)+1)="","",Verkaufsliste!$B$5&amp;TEXT(INDIRECT("Verkaufsliste!A"&amp;((((ROUNDDOWN((ROW(C9)-1)/6,0))*36)+13)+6)+ROW(C9)+1),"000")&amp;CHAR(10)&amp;LEFT(INDIRECT("Verkaufsliste!B"&amp;((((ROUNDDOWN((ROW(C9)-1)/6,0))*36)+1)+6)+ROW(C9)+13),20)&amp;CHAR(10)&amp;TEXT(INDIRECT("Verkaufsliste!C"&amp;((((ROUNDDOWN((ROW(C9)-1)/6,0))*36)+1)+6)+ROW(C9)+13),"###0,00 €"))</f>
        <v/>
      </c>
      <c r="D9" s="4" t="str">
        <f ca="1">IF(INDIRECT("Verkaufsliste!A"&amp;((((ROUNDDOWN((ROW(D9)-1)/6,0))*36)+1)+6)+ROW(D9)+19)="","",Verkaufsliste!$B$5&amp;TEXT(INDIRECT("Verkaufsliste!A"&amp;((((ROUNDDOWN((ROW(D9)-1)/6,0))*36)+1)+6)+ROW(D9)+19),"000")&amp;CHAR(10)&amp;LEFT(INDIRECT("Verkaufsliste!B"&amp;((((ROUNDDOWN((ROW(D9)-1)/6,0))*36)+1)+6)+ROW(D9)+19),20)&amp;CHAR(10)&amp;TEXT(INDIRECT("Verkaufsliste!C"&amp;((((ROUNDDOWN((ROW(D9)-1)/6,0))*36)+1)+6)+ROW(D9)+19),"###0,00 €"))</f>
        <v/>
      </c>
      <c r="E9" s="4" t="str">
        <f ca="1">IF(INDIRECT("Verkaufsliste!A"&amp;((((ROUNDDOWN((ROW(E9)-1)/6,0))*36)+1)+6)+ROW(E9)+25)="","",Verkaufsliste!$B$5&amp;TEXT(INDIRECT("Verkaufsliste!A"&amp;((((ROUNDDOWN((ROW(E9)-1)/6,0))*36)+1)+6)+ROW(E9)+25),"000")&amp;CHAR(10)&amp;LEFT(INDIRECT("Verkaufsliste!B"&amp;((((ROUNDDOWN((ROW(E9)-1)/6,0))*36)+1)+6)+ROW(E9)+25),20)&amp;CHAR(10)&amp;TEXT(INDIRECT("Verkaufsliste!C"&amp;((((ROUNDDOWN((ROW(E9)-1)/6,0))*36)+1)+6)+ROW(E9)+25),"###0,00 €"))</f>
        <v/>
      </c>
      <c r="F9" s="4" t="str">
        <f ca="1">IF(INDIRECT("Verkaufsliste!A"&amp;((((ROUNDDOWN((ROW(F9)-1)/6,0))*36)+1)+6)+ROW(F9)+31)="","",Verkaufsliste!$B$5&amp;TEXT(INDIRECT("Verkaufsliste!A"&amp;((((ROUNDDOWN((ROW(F9)-1)/6,0))*36)+1)+6)+ROW(F9)+31),"000")&amp;CHAR(10)&amp;LEFT(INDIRECT("Verkaufsliste!B"&amp;((((ROUNDDOWN((ROW(F9)-1)/6,0))*36)+1)+6)+ROW(F9)+31),20)&amp;CHAR(10)&amp;TEXT(INDIRECT("Verkaufsliste!C"&amp;((((ROUNDDOWN((ROW(F9)-1)/6,0))*36)+1)+6)+ROW(F9)+31),"###0,00 €"))</f>
        <v/>
      </c>
      <c r="G9" s="4" t="str">
        <f ca="1">IF(INDIRECT("Verkaufsliste!A"&amp;((((ROUNDDOWN((ROW(G9)-1)/6,0))*36)+1)+6)+ROW(G9)+37)="","",Verkaufsliste!$B$5&amp;TEXT(INDIRECT("Verkaufsliste!A"&amp;((((ROUNDDOWN((ROW(G9)-1)/6,0))*36)+1)+6)+ROW(G9)+37),"000")&amp;CHAR(10)&amp;LEFT(INDIRECT("Verkaufsliste!B"&amp;((((ROUNDDOWN((ROW(G9)-1)/6,0))*36)+1)+6)+ROW(G9)+37),20)&amp;CHAR(10)&amp;TEXT(INDIRECT("Verkaufsliste!C"&amp;((((ROUNDDOWN((ROW(G9)-1)/6,0))*36)+1)+6)+ROW(G9)+37),"###0,00 €"))</f>
        <v/>
      </c>
    </row>
    <row r="10" spans="1:9" ht="90.75" customHeight="1" x14ac:dyDescent="0.25">
      <c r="A10" s="4" t="str">
        <f ca="1">IF(INDIRECT("Verkaufsliste!A"&amp;((((ROUNDDOWN((ROW(A10)-1)/6,0))*36)+1)+6)+ROW(A10)+1)="","",Verkaufsliste!$B$5&amp;TEXT(INDIRECT("Verkaufsliste!A"&amp;((((ROUNDDOWN((ROW(A10)-1)/6,0))*36)+1)+6)+ROW(A10)+1),"000")&amp;CHAR(10)&amp;LEFT(INDIRECT("Verkaufsliste!B"&amp;((((ROUNDDOWN((ROW(A10)-1)/6,0))*36)+1)+6)+ROW(A10)+1),20)&amp;CHAR(10)&amp;TEXT(INDIRECT("Verkaufsliste!C"&amp;((((ROUNDDOWN((ROW(A10)-1)/6,0))*36)+1)+6)+ROW(A10)+1),"###0,00 €"))</f>
        <v/>
      </c>
      <c r="B10" s="4" t="str">
        <f ca="1">IF(INDIRECT("Verkaufsliste!A"&amp;((((ROUNDDOWN((ROW(B10)-1)/6,0))*36)+1)+6)+ROW(B10)+7)="","",Verkaufsliste!$B$5&amp;TEXT(INDIRECT("Verkaufsliste!A"&amp;((((ROUNDDOWN((ROW(B10)-1)/6,0))*36)+1)+6)+ROW(B10)+7),"000")&amp;CHAR(10)&amp;LEFT(INDIRECT("Verkaufsliste!B"&amp;((((ROUNDDOWN((ROW(B10)-1)/6,0))*36)+1)+6)+ROW(B10)+7),20)&amp;CHAR(10)&amp;TEXT(INDIRECT("Verkaufsliste!C"&amp;((((ROUNDDOWN((ROW(B10)-1)/6,0))*36)+1)+6)+ROW(B10)+7),"###0,00 €"))</f>
        <v/>
      </c>
      <c r="C10" s="4" t="str">
        <f ca="1">IF(INDIRECT("Verkaufsliste!A"&amp;((((ROUNDDOWN((ROW(C10)-1)/6,0))*36)+13)+6)+ROW(C10)+1)="","",Verkaufsliste!$B$5&amp;TEXT(INDIRECT("Verkaufsliste!A"&amp;((((ROUNDDOWN((ROW(C10)-1)/6,0))*36)+13)+6)+ROW(C10)+1),"000")&amp;CHAR(10)&amp;LEFT(INDIRECT("Verkaufsliste!B"&amp;((((ROUNDDOWN((ROW(C10)-1)/6,0))*36)+1)+6)+ROW(C10)+13),20)&amp;CHAR(10)&amp;TEXT(INDIRECT("Verkaufsliste!C"&amp;((((ROUNDDOWN((ROW(C10)-1)/6,0))*36)+1)+6)+ROW(C10)+13),"###0,00 €"))</f>
        <v/>
      </c>
      <c r="D10" s="4" t="str">
        <f ca="1">IF(INDIRECT("Verkaufsliste!A"&amp;((((ROUNDDOWN((ROW(D10)-1)/6,0))*36)+1)+6)+ROW(D10)+19)="","",Verkaufsliste!$B$5&amp;TEXT(INDIRECT("Verkaufsliste!A"&amp;((((ROUNDDOWN((ROW(D10)-1)/6,0))*36)+1)+6)+ROW(D10)+19),"000")&amp;CHAR(10)&amp;LEFT(INDIRECT("Verkaufsliste!B"&amp;((((ROUNDDOWN((ROW(D10)-1)/6,0))*36)+1)+6)+ROW(D10)+19),20)&amp;CHAR(10)&amp;TEXT(INDIRECT("Verkaufsliste!C"&amp;((((ROUNDDOWN((ROW(D10)-1)/6,0))*36)+1)+6)+ROW(D10)+19),"###0,00 €"))</f>
        <v/>
      </c>
      <c r="E10" s="4" t="str">
        <f ca="1">IF(INDIRECT("Verkaufsliste!A"&amp;((((ROUNDDOWN((ROW(E10)-1)/6,0))*36)+1)+6)+ROW(E10)+25)="","",Verkaufsliste!$B$5&amp;TEXT(INDIRECT("Verkaufsliste!A"&amp;((((ROUNDDOWN((ROW(E10)-1)/6,0))*36)+1)+6)+ROW(E10)+25),"000")&amp;CHAR(10)&amp;LEFT(INDIRECT("Verkaufsliste!B"&amp;((((ROUNDDOWN((ROW(E10)-1)/6,0))*36)+1)+6)+ROW(E10)+25),20)&amp;CHAR(10)&amp;TEXT(INDIRECT("Verkaufsliste!C"&amp;((((ROUNDDOWN((ROW(E10)-1)/6,0))*36)+1)+6)+ROW(E10)+25),"###0,00 €"))</f>
        <v/>
      </c>
      <c r="F10" s="4" t="str">
        <f ca="1">IF(INDIRECT("Verkaufsliste!A"&amp;((((ROUNDDOWN((ROW(F10)-1)/6,0))*36)+1)+6)+ROW(F10)+31)="","",Verkaufsliste!$B$5&amp;TEXT(INDIRECT("Verkaufsliste!A"&amp;((((ROUNDDOWN((ROW(F10)-1)/6,0))*36)+1)+6)+ROW(F10)+31),"000")&amp;CHAR(10)&amp;LEFT(INDIRECT("Verkaufsliste!B"&amp;((((ROUNDDOWN((ROW(F10)-1)/6,0))*36)+1)+6)+ROW(F10)+31),20)&amp;CHAR(10)&amp;TEXT(INDIRECT("Verkaufsliste!C"&amp;((((ROUNDDOWN((ROW(F10)-1)/6,0))*36)+1)+6)+ROW(F10)+31),"###0,00 €"))</f>
        <v/>
      </c>
      <c r="G10" s="4" t="str">
        <f ca="1">IF(INDIRECT("Verkaufsliste!A"&amp;((((ROUNDDOWN((ROW(G10)-1)/6,0))*36)+1)+6)+ROW(G10)+37)="","",Verkaufsliste!$B$5&amp;TEXT(INDIRECT("Verkaufsliste!A"&amp;((((ROUNDDOWN((ROW(G10)-1)/6,0))*36)+1)+6)+ROW(G10)+37),"000")&amp;CHAR(10)&amp;LEFT(INDIRECT("Verkaufsliste!B"&amp;((((ROUNDDOWN((ROW(G10)-1)/6,0))*36)+1)+6)+ROW(G10)+37),20)&amp;CHAR(10)&amp;TEXT(INDIRECT("Verkaufsliste!C"&amp;((((ROUNDDOWN((ROW(G10)-1)/6,0))*36)+1)+6)+ROW(G10)+37),"###0,00 €"))</f>
        <v/>
      </c>
    </row>
    <row r="11" spans="1:9" ht="90.75" customHeight="1" x14ac:dyDescent="0.25">
      <c r="A11" s="4" t="str">
        <f ca="1">IF(INDIRECT("Verkaufsliste!A"&amp;((((ROUNDDOWN((ROW(A11)-1)/6,0))*36)+1)+6)+ROW(A11)+1)="","",Verkaufsliste!$B$5&amp;TEXT(INDIRECT("Verkaufsliste!A"&amp;((((ROUNDDOWN((ROW(A11)-1)/6,0))*36)+1)+6)+ROW(A11)+1),"000")&amp;CHAR(10)&amp;LEFT(INDIRECT("Verkaufsliste!B"&amp;((((ROUNDDOWN((ROW(A11)-1)/6,0))*36)+1)+6)+ROW(A11)+1),20)&amp;CHAR(10)&amp;TEXT(INDIRECT("Verkaufsliste!C"&amp;((((ROUNDDOWN((ROW(A11)-1)/6,0))*36)+1)+6)+ROW(A11)+1),"###0,00 €"))</f>
        <v/>
      </c>
      <c r="B11" s="4" t="str">
        <f ca="1">IF(INDIRECT("Verkaufsliste!A"&amp;((((ROUNDDOWN((ROW(B11)-1)/6,0))*36)+1)+6)+ROW(B11)+7)="","",Verkaufsliste!$B$5&amp;TEXT(INDIRECT("Verkaufsliste!A"&amp;((((ROUNDDOWN((ROW(B11)-1)/6,0))*36)+1)+6)+ROW(B11)+7),"000")&amp;CHAR(10)&amp;LEFT(INDIRECT("Verkaufsliste!B"&amp;((((ROUNDDOWN((ROW(B11)-1)/6,0))*36)+1)+6)+ROW(B11)+7),20)&amp;CHAR(10)&amp;TEXT(INDIRECT("Verkaufsliste!C"&amp;((((ROUNDDOWN((ROW(B11)-1)/6,0))*36)+1)+6)+ROW(B11)+7),"###0,00 €"))</f>
        <v/>
      </c>
      <c r="C11" s="4" t="str">
        <f ca="1">IF(INDIRECT("Verkaufsliste!A"&amp;((((ROUNDDOWN((ROW(C11)-1)/6,0))*36)+13)+6)+ROW(C11)+1)="","",Verkaufsliste!$B$5&amp;TEXT(INDIRECT("Verkaufsliste!A"&amp;((((ROUNDDOWN((ROW(C11)-1)/6,0))*36)+13)+6)+ROW(C11)+1),"000")&amp;CHAR(10)&amp;LEFT(INDIRECT("Verkaufsliste!B"&amp;((((ROUNDDOWN((ROW(C11)-1)/6,0))*36)+1)+6)+ROW(C11)+13),20)&amp;CHAR(10)&amp;TEXT(INDIRECT("Verkaufsliste!C"&amp;((((ROUNDDOWN((ROW(C11)-1)/6,0))*36)+1)+6)+ROW(C11)+13),"###0,00 €"))</f>
        <v/>
      </c>
      <c r="D11" s="4" t="str">
        <f ca="1">IF(INDIRECT("Verkaufsliste!A"&amp;((((ROUNDDOWN((ROW(D11)-1)/6,0))*36)+1)+6)+ROW(D11)+19)="","",Verkaufsliste!$B$5&amp;TEXT(INDIRECT("Verkaufsliste!A"&amp;((((ROUNDDOWN((ROW(D11)-1)/6,0))*36)+1)+6)+ROW(D11)+19),"000")&amp;CHAR(10)&amp;LEFT(INDIRECT("Verkaufsliste!B"&amp;((((ROUNDDOWN((ROW(D11)-1)/6,0))*36)+1)+6)+ROW(D11)+19),20)&amp;CHAR(10)&amp;TEXT(INDIRECT("Verkaufsliste!C"&amp;((((ROUNDDOWN((ROW(D11)-1)/6,0))*36)+1)+6)+ROW(D11)+19),"###0,00 €"))</f>
        <v/>
      </c>
      <c r="E11" s="4" t="str">
        <f ca="1">IF(INDIRECT("Verkaufsliste!A"&amp;((((ROUNDDOWN((ROW(E11)-1)/6,0))*36)+1)+6)+ROW(E11)+25)="","",Verkaufsliste!$B$5&amp;TEXT(INDIRECT("Verkaufsliste!A"&amp;((((ROUNDDOWN((ROW(E11)-1)/6,0))*36)+1)+6)+ROW(E11)+25),"000")&amp;CHAR(10)&amp;LEFT(INDIRECT("Verkaufsliste!B"&amp;((((ROUNDDOWN((ROW(E11)-1)/6,0))*36)+1)+6)+ROW(E11)+25),20)&amp;CHAR(10)&amp;TEXT(INDIRECT("Verkaufsliste!C"&amp;((((ROUNDDOWN((ROW(E11)-1)/6,0))*36)+1)+6)+ROW(E11)+25),"###0,00 €"))</f>
        <v/>
      </c>
      <c r="F11" s="4" t="str">
        <f ca="1">IF(INDIRECT("Verkaufsliste!A"&amp;((((ROUNDDOWN((ROW(F11)-1)/6,0))*36)+1)+6)+ROW(F11)+31)="","",Verkaufsliste!$B$5&amp;TEXT(INDIRECT("Verkaufsliste!A"&amp;((((ROUNDDOWN((ROW(F11)-1)/6,0))*36)+1)+6)+ROW(F11)+31),"000")&amp;CHAR(10)&amp;LEFT(INDIRECT("Verkaufsliste!B"&amp;((((ROUNDDOWN((ROW(F11)-1)/6,0))*36)+1)+6)+ROW(F11)+31),20)&amp;CHAR(10)&amp;TEXT(INDIRECT("Verkaufsliste!C"&amp;((((ROUNDDOWN((ROW(F11)-1)/6,0))*36)+1)+6)+ROW(F11)+31),"###0,00 €"))</f>
        <v/>
      </c>
      <c r="G11" s="4" t="str">
        <f ca="1">IF(INDIRECT("Verkaufsliste!A"&amp;((((ROUNDDOWN((ROW(G11)-1)/6,0))*36)+1)+6)+ROW(G11)+37)="","",Verkaufsliste!$B$5&amp;TEXT(INDIRECT("Verkaufsliste!A"&amp;((((ROUNDDOWN((ROW(G11)-1)/6,0))*36)+1)+6)+ROW(G11)+37),"000")&amp;CHAR(10)&amp;LEFT(INDIRECT("Verkaufsliste!B"&amp;((((ROUNDDOWN((ROW(G11)-1)/6,0))*36)+1)+6)+ROW(G11)+37),20)&amp;CHAR(10)&amp;TEXT(INDIRECT("Verkaufsliste!C"&amp;((((ROUNDDOWN((ROW(G11)-1)/6,0))*36)+1)+6)+ROW(G11)+37),"###0,00 €"))</f>
        <v/>
      </c>
    </row>
    <row r="12" spans="1:9" ht="90.75" customHeight="1" x14ac:dyDescent="0.25">
      <c r="A12" s="4" t="str">
        <f ca="1">IF(INDIRECT("Verkaufsliste!A"&amp;((((ROUNDDOWN((ROW(A12)-1)/6,0))*36)+1)+6)+ROW(A12)+1)="","",Verkaufsliste!$B$5&amp;TEXT(INDIRECT("Verkaufsliste!A"&amp;((((ROUNDDOWN((ROW(A12)-1)/6,0))*36)+1)+6)+ROW(A12)+1),"000")&amp;CHAR(10)&amp;LEFT(INDIRECT("Verkaufsliste!B"&amp;((((ROUNDDOWN((ROW(A12)-1)/6,0))*36)+1)+6)+ROW(A12)+1),20)&amp;CHAR(10)&amp;TEXT(INDIRECT("Verkaufsliste!C"&amp;((((ROUNDDOWN((ROW(A12)-1)/6,0))*36)+1)+6)+ROW(A12)+1),"###0,00 €"))</f>
        <v/>
      </c>
      <c r="B12" s="4" t="str">
        <f ca="1">IF(INDIRECT("Verkaufsliste!A"&amp;((((ROUNDDOWN((ROW(B12)-1)/6,0))*36)+1)+6)+ROW(B12)+7)="","",Verkaufsliste!$B$5&amp;TEXT(INDIRECT("Verkaufsliste!A"&amp;((((ROUNDDOWN((ROW(B12)-1)/6,0))*36)+1)+6)+ROW(B12)+7),"000")&amp;CHAR(10)&amp;LEFT(INDIRECT("Verkaufsliste!B"&amp;((((ROUNDDOWN((ROW(B12)-1)/6,0))*36)+1)+6)+ROW(B12)+7),20)&amp;CHAR(10)&amp;TEXT(INDIRECT("Verkaufsliste!C"&amp;((((ROUNDDOWN((ROW(B12)-1)/6,0))*36)+1)+6)+ROW(B12)+7),"###0,00 €"))</f>
        <v/>
      </c>
      <c r="C12" s="4" t="str">
        <f ca="1">IF(INDIRECT("Verkaufsliste!A"&amp;((((ROUNDDOWN((ROW(C12)-1)/6,0))*36)+13)+6)+ROW(C12)+1)="","",Verkaufsliste!$B$5&amp;TEXT(INDIRECT("Verkaufsliste!A"&amp;((((ROUNDDOWN((ROW(C12)-1)/6,0))*36)+13)+6)+ROW(C12)+1),"000")&amp;CHAR(10)&amp;LEFT(INDIRECT("Verkaufsliste!B"&amp;((((ROUNDDOWN((ROW(C12)-1)/6,0))*36)+1)+6)+ROW(C12)+13),20)&amp;CHAR(10)&amp;TEXT(INDIRECT("Verkaufsliste!C"&amp;((((ROUNDDOWN((ROW(C12)-1)/6,0))*36)+1)+6)+ROW(C12)+13),"###0,00 €"))</f>
        <v/>
      </c>
      <c r="D12" s="4" t="str">
        <f ca="1">IF(INDIRECT("Verkaufsliste!A"&amp;((((ROUNDDOWN((ROW(D12)-1)/6,0))*36)+1)+6)+ROW(D12)+19)="","",Verkaufsliste!$B$5&amp;TEXT(INDIRECT("Verkaufsliste!A"&amp;((((ROUNDDOWN((ROW(D12)-1)/6,0))*36)+1)+6)+ROW(D12)+19),"000")&amp;CHAR(10)&amp;LEFT(INDIRECT("Verkaufsliste!B"&amp;((((ROUNDDOWN((ROW(D12)-1)/6,0))*36)+1)+6)+ROW(D12)+19),20)&amp;CHAR(10)&amp;TEXT(INDIRECT("Verkaufsliste!C"&amp;((((ROUNDDOWN((ROW(D12)-1)/6,0))*36)+1)+6)+ROW(D12)+19),"###0,00 €"))</f>
        <v/>
      </c>
      <c r="E12" s="4" t="str">
        <f ca="1">IF(INDIRECT("Verkaufsliste!A"&amp;((((ROUNDDOWN((ROW(E12)-1)/6,0))*36)+1)+6)+ROW(E12)+25)="","",Verkaufsliste!$B$5&amp;TEXT(INDIRECT("Verkaufsliste!A"&amp;((((ROUNDDOWN((ROW(E12)-1)/6,0))*36)+1)+6)+ROW(E12)+25),"000")&amp;CHAR(10)&amp;LEFT(INDIRECT("Verkaufsliste!B"&amp;((((ROUNDDOWN((ROW(E12)-1)/6,0))*36)+1)+6)+ROW(E12)+25),20)&amp;CHAR(10)&amp;TEXT(INDIRECT("Verkaufsliste!C"&amp;((((ROUNDDOWN((ROW(E12)-1)/6,0))*36)+1)+6)+ROW(E12)+25),"###0,00 €"))</f>
        <v/>
      </c>
      <c r="F12" s="4" t="str">
        <f ca="1">IF(INDIRECT("Verkaufsliste!A"&amp;((((ROUNDDOWN((ROW(F12)-1)/6,0))*36)+1)+6)+ROW(F12)+31)="","",Verkaufsliste!$B$5&amp;TEXT(INDIRECT("Verkaufsliste!A"&amp;((((ROUNDDOWN((ROW(F12)-1)/6,0))*36)+1)+6)+ROW(F12)+31),"000")&amp;CHAR(10)&amp;LEFT(INDIRECT("Verkaufsliste!B"&amp;((((ROUNDDOWN((ROW(F12)-1)/6,0))*36)+1)+6)+ROW(F12)+31),20)&amp;CHAR(10)&amp;TEXT(INDIRECT("Verkaufsliste!C"&amp;((((ROUNDDOWN((ROW(F12)-1)/6,0))*36)+1)+6)+ROW(F12)+31),"###0,00 €"))</f>
        <v/>
      </c>
      <c r="G12" s="4" t="str">
        <f ca="1">IF(INDIRECT("Verkaufsliste!A"&amp;((((ROUNDDOWN((ROW(G12)-1)/6,0))*36)+1)+6)+ROW(G12)+37)="","",Verkaufsliste!$B$5&amp;TEXT(INDIRECT("Verkaufsliste!A"&amp;((((ROUNDDOWN((ROW(G12)-1)/6,0))*36)+1)+6)+ROW(G12)+37),"000")&amp;CHAR(10)&amp;LEFT(INDIRECT("Verkaufsliste!B"&amp;((((ROUNDDOWN((ROW(G12)-1)/6,0))*36)+1)+6)+ROW(G12)+37),20)&amp;CHAR(10)&amp;TEXT(INDIRECT("Verkaufsliste!C"&amp;((((ROUNDDOWN((ROW(G12)-1)/6,0))*36)+1)+6)+ROW(G12)+37),"###0,00 €"))</f>
        <v/>
      </c>
    </row>
    <row r="13" spans="1:9" ht="90.75" customHeight="1" x14ac:dyDescent="0.25">
      <c r="A13" s="4" t="str">
        <f ca="1">IF(INDIRECT("Verkaufsliste!A"&amp;((((ROUNDDOWN((ROW(A13)-1)/6,0))*36)+1)+6)+ROW(A13)+1)="","",Verkaufsliste!$B$5&amp;TEXT(INDIRECT("Verkaufsliste!A"&amp;((((ROUNDDOWN((ROW(A13)-1)/6,0))*36)+1)+6)+ROW(A13)+1),"000")&amp;CHAR(10)&amp;LEFT(INDIRECT("Verkaufsliste!B"&amp;((((ROUNDDOWN((ROW(A13)-1)/6,0))*36)+1)+6)+ROW(A13)+1),20)&amp;CHAR(10)&amp;TEXT(INDIRECT("Verkaufsliste!C"&amp;((((ROUNDDOWN((ROW(A13)-1)/6,0))*36)+1)+6)+ROW(A13)+1),"###0,00 €"))</f>
        <v/>
      </c>
      <c r="B13" s="4" t="str">
        <f ca="1">IF(INDIRECT("Verkaufsliste!A"&amp;((((ROUNDDOWN((ROW(B13)-1)/6,0))*36)+1)+6)+ROW(B13)+7)="","",Verkaufsliste!$B$5&amp;TEXT(INDIRECT("Verkaufsliste!A"&amp;((((ROUNDDOWN((ROW(B13)-1)/6,0))*36)+1)+6)+ROW(B13)+7),"000")&amp;CHAR(10)&amp;LEFT(INDIRECT("Verkaufsliste!B"&amp;((((ROUNDDOWN((ROW(B13)-1)/6,0))*36)+1)+6)+ROW(B13)+7),20)&amp;CHAR(10)&amp;TEXT(INDIRECT("Verkaufsliste!C"&amp;((((ROUNDDOWN((ROW(B13)-1)/6,0))*36)+1)+6)+ROW(B13)+7),"###0,00 €"))</f>
        <v/>
      </c>
      <c r="C13" s="4" t="str">
        <f ca="1">IF(INDIRECT("Verkaufsliste!A"&amp;((((ROUNDDOWN((ROW(C13)-1)/6,0))*36)+13)+6)+ROW(C13)+1)="","",Verkaufsliste!$B$5&amp;TEXT(INDIRECT("Verkaufsliste!A"&amp;((((ROUNDDOWN((ROW(C13)-1)/6,0))*36)+13)+6)+ROW(C13)+1),"000")&amp;CHAR(10)&amp;LEFT(INDIRECT("Verkaufsliste!B"&amp;((((ROUNDDOWN((ROW(C13)-1)/6,0))*36)+1)+6)+ROW(C13)+13),20)&amp;CHAR(10)&amp;TEXT(INDIRECT("Verkaufsliste!C"&amp;((((ROUNDDOWN((ROW(C13)-1)/6,0))*36)+1)+6)+ROW(C13)+13),"###0,00 €"))</f>
        <v/>
      </c>
      <c r="D13" s="4" t="str">
        <f ca="1">IF(INDIRECT("Verkaufsliste!A"&amp;((((ROUNDDOWN((ROW(D13)-1)/6,0))*36)+1)+6)+ROW(D13)+19)="","",Verkaufsliste!$B$5&amp;TEXT(INDIRECT("Verkaufsliste!A"&amp;((((ROUNDDOWN((ROW(D13)-1)/6,0))*36)+1)+6)+ROW(D13)+19),"000")&amp;CHAR(10)&amp;LEFT(INDIRECT("Verkaufsliste!B"&amp;((((ROUNDDOWN((ROW(D13)-1)/6,0))*36)+1)+6)+ROW(D13)+19),20)&amp;CHAR(10)&amp;TEXT(INDIRECT("Verkaufsliste!C"&amp;((((ROUNDDOWN((ROW(D13)-1)/6,0))*36)+1)+6)+ROW(D13)+19),"###0,00 €"))</f>
        <v/>
      </c>
      <c r="E13" s="4" t="str">
        <f ca="1">IF(INDIRECT("Verkaufsliste!A"&amp;((((ROUNDDOWN((ROW(E13)-1)/6,0))*36)+1)+6)+ROW(E13)+25)="","",Verkaufsliste!$B$5&amp;TEXT(INDIRECT("Verkaufsliste!A"&amp;((((ROUNDDOWN((ROW(E13)-1)/6,0))*36)+1)+6)+ROW(E13)+25),"000")&amp;CHAR(10)&amp;LEFT(INDIRECT("Verkaufsliste!B"&amp;((((ROUNDDOWN((ROW(E13)-1)/6,0))*36)+1)+6)+ROW(E13)+25),20)&amp;CHAR(10)&amp;TEXT(INDIRECT("Verkaufsliste!C"&amp;((((ROUNDDOWN((ROW(E13)-1)/6,0))*36)+1)+6)+ROW(E13)+25),"###0,00 €"))</f>
        <v/>
      </c>
      <c r="F13" s="4" t="str">
        <f ca="1">IF(INDIRECT("Verkaufsliste!A"&amp;((((ROUNDDOWN((ROW(F13)-1)/6,0))*36)+1)+6)+ROW(F13)+31)="","",Verkaufsliste!$B$5&amp;TEXT(INDIRECT("Verkaufsliste!A"&amp;((((ROUNDDOWN((ROW(F13)-1)/6,0))*36)+1)+6)+ROW(F13)+31),"000")&amp;CHAR(10)&amp;LEFT(INDIRECT("Verkaufsliste!B"&amp;((((ROUNDDOWN((ROW(F13)-1)/6,0))*36)+1)+6)+ROW(F13)+31),20)&amp;CHAR(10)&amp;TEXT(INDIRECT("Verkaufsliste!C"&amp;((((ROUNDDOWN((ROW(F13)-1)/6,0))*36)+1)+6)+ROW(F13)+31),"###0,00 €"))</f>
        <v/>
      </c>
      <c r="G13" s="4" t="str">
        <f ca="1">IF(INDIRECT("Verkaufsliste!A"&amp;((((ROUNDDOWN((ROW(G13)-1)/6,0))*36)+1)+6)+ROW(G13)+37)="","",Verkaufsliste!$B$5&amp;TEXT(INDIRECT("Verkaufsliste!A"&amp;((((ROUNDDOWN((ROW(G13)-1)/6,0))*36)+1)+6)+ROW(G13)+37),"000")&amp;CHAR(10)&amp;LEFT(INDIRECT("Verkaufsliste!B"&amp;((((ROUNDDOWN((ROW(G13)-1)/6,0))*36)+1)+6)+ROW(G13)+37),20)&amp;CHAR(10)&amp;TEXT(INDIRECT("Verkaufsliste!C"&amp;((((ROUNDDOWN((ROW(G13)-1)/6,0))*36)+1)+6)+ROW(G13)+37),"###0,00 €"))</f>
        <v/>
      </c>
    </row>
    <row r="14" spans="1:9" ht="90.75" customHeight="1" x14ac:dyDescent="0.25">
      <c r="A14" s="4" t="str">
        <f ca="1">IF(INDIRECT("Verkaufsliste!A"&amp;((((ROUNDDOWN((ROW(A14)-1)/6,0))*36)+1)+6)+ROW(A14)+1)="","",Verkaufsliste!$B$5&amp;TEXT(INDIRECT("Verkaufsliste!A"&amp;((((ROUNDDOWN((ROW(A14)-1)/6,0))*36)+1)+6)+ROW(A14)+1),"000")&amp;CHAR(10)&amp;LEFT(INDIRECT("Verkaufsliste!B"&amp;((((ROUNDDOWN((ROW(A14)-1)/6,0))*36)+1)+6)+ROW(A14)+1),20)&amp;CHAR(10)&amp;TEXT(INDIRECT("Verkaufsliste!C"&amp;((((ROUNDDOWN((ROW(A14)-1)/6,0))*36)+1)+6)+ROW(A14)+1),"###0,00 €"))</f>
        <v/>
      </c>
      <c r="B14" s="4" t="str">
        <f ca="1">IF(INDIRECT("Verkaufsliste!A"&amp;((((ROUNDDOWN((ROW(B14)-1)/6,0))*36)+1)+6)+ROW(B14)+7)="","",Verkaufsliste!$B$5&amp;TEXT(INDIRECT("Verkaufsliste!A"&amp;((((ROUNDDOWN((ROW(B14)-1)/6,0))*36)+1)+6)+ROW(B14)+7),"000")&amp;CHAR(10)&amp;LEFT(INDIRECT("Verkaufsliste!B"&amp;((((ROUNDDOWN((ROW(B14)-1)/6,0))*36)+1)+6)+ROW(B14)+7),20)&amp;CHAR(10)&amp;TEXT(INDIRECT("Verkaufsliste!C"&amp;((((ROUNDDOWN((ROW(B14)-1)/6,0))*36)+1)+6)+ROW(B14)+7),"###0,00 €"))</f>
        <v/>
      </c>
      <c r="C14" s="4" t="str">
        <f ca="1">IF(INDIRECT("Verkaufsliste!A"&amp;((((ROUNDDOWN((ROW(C14)-1)/6,0))*36)+13)+6)+ROW(C14)+1)="","",Verkaufsliste!$B$5&amp;TEXT(INDIRECT("Verkaufsliste!A"&amp;((((ROUNDDOWN((ROW(C14)-1)/6,0))*36)+13)+6)+ROW(C14)+1),"000")&amp;CHAR(10)&amp;LEFT(INDIRECT("Verkaufsliste!B"&amp;((((ROUNDDOWN((ROW(C14)-1)/6,0))*36)+1)+6)+ROW(C14)+13),20)&amp;CHAR(10)&amp;TEXT(INDIRECT("Verkaufsliste!C"&amp;((((ROUNDDOWN((ROW(C14)-1)/6,0))*36)+1)+6)+ROW(C14)+13),"###0,00 €"))</f>
        <v/>
      </c>
      <c r="D14" s="4" t="str">
        <f ca="1">IF(INDIRECT("Verkaufsliste!A"&amp;((((ROUNDDOWN((ROW(D14)-1)/6,0))*36)+1)+6)+ROW(D14)+19)="","",Verkaufsliste!$B$5&amp;TEXT(INDIRECT("Verkaufsliste!A"&amp;((((ROUNDDOWN((ROW(D14)-1)/6,0))*36)+1)+6)+ROW(D14)+19),"000")&amp;CHAR(10)&amp;LEFT(INDIRECT("Verkaufsliste!B"&amp;((((ROUNDDOWN((ROW(D14)-1)/6,0))*36)+1)+6)+ROW(D14)+19),20)&amp;CHAR(10)&amp;TEXT(INDIRECT("Verkaufsliste!C"&amp;((((ROUNDDOWN((ROW(D14)-1)/6,0))*36)+1)+6)+ROW(D14)+19),"###0,00 €"))</f>
        <v/>
      </c>
      <c r="E14" s="4" t="str">
        <f ca="1">IF(INDIRECT("Verkaufsliste!A"&amp;((((ROUNDDOWN((ROW(E14)-1)/6,0))*36)+1)+6)+ROW(E14)+25)="","",Verkaufsliste!$B$5&amp;TEXT(INDIRECT("Verkaufsliste!A"&amp;((((ROUNDDOWN((ROW(E14)-1)/6,0))*36)+1)+6)+ROW(E14)+25),"000")&amp;CHAR(10)&amp;LEFT(INDIRECT("Verkaufsliste!B"&amp;((((ROUNDDOWN((ROW(E14)-1)/6,0))*36)+1)+6)+ROW(E14)+25),20)&amp;CHAR(10)&amp;TEXT(INDIRECT("Verkaufsliste!C"&amp;((((ROUNDDOWN((ROW(E14)-1)/6,0))*36)+1)+6)+ROW(E14)+25),"###0,00 €"))</f>
        <v/>
      </c>
      <c r="F14" s="4" t="str">
        <f ca="1">IF(INDIRECT("Verkaufsliste!A"&amp;((((ROUNDDOWN((ROW(F14)-1)/6,0))*36)+1)+6)+ROW(F14)+31)="","",Verkaufsliste!$B$5&amp;TEXT(INDIRECT("Verkaufsliste!A"&amp;((((ROUNDDOWN((ROW(F14)-1)/6,0))*36)+1)+6)+ROW(F14)+31),"000")&amp;CHAR(10)&amp;LEFT(INDIRECT("Verkaufsliste!B"&amp;((((ROUNDDOWN((ROW(F14)-1)/6,0))*36)+1)+6)+ROW(F14)+31),20)&amp;CHAR(10)&amp;TEXT(INDIRECT("Verkaufsliste!C"&amp;((((ROUNDDOWN((ROW(F14)-1)/6,0))*36)+1)+6)+ROW(F14)+31),"###0,00 €"))</f>
        <v/>
      </c>
      <c r="G14" s="4" t="str">
        <f ca="1">IF(INDIRECT("Verkaufsliste!A"&amp;((((ROUNDDOWN((ROW(G14)-1)/6,0))*36)+1)+6)+ROW(G14)+37)="","",Verkaufsliste!$B$5&amp;TEXT(INDIRECT("Verkaufsliste!A"&amp;((((ROUNDDOWN((ROW(G14)-1)/6,0))*36)+1)+6)+ROW(G14)+37),"000")&amp;CHAR(10)&amp;LEFT(INDIRECT("Verkaufsliste!B"&amp;((((ROUNDDOWN((ROW(G14)-1)/6,0))*36)+1)+6)+ROW(G14)+37),20)&amp;CHAR(10)&amp;TEXT(INDIRECT("Verkaufsliste!C"&amp;((((ROUNDDOWN((ROW(G14)-1)/6,0))*36)+1)+6)+ROW(G14)+37),"###0,00 €"))</f>
        <v/>
      </c>
    </row>
    <row r="15" spans="1:9" ht="90.75" customHeight="1" x14ac:dyDescent="0.25">
      <c r="A15" s="4" t="str">
        <f ca="1">IF(INDIRECT("Verkaufsliste!A"&amp;((((ROUNDDOWN((ROW(A15)-1)/6,0))*36)+1)+6)+ROW(A15)+1)="","",Verkaufsliste!$B$5&amp;TEXT(INDIRECT("Verkaufsliste!A"&amp;((((ROUNDDOWN((ROW(A15)-1)/6,0))*36)+1)+6)+ROW(A15)+1),"000")&amp;CHAR(10)&amp;LEFT(INDIRECT("Verkaufsliste!B"&amp;((((ROUNDDOWN((ROW(A15)-1)/6,0))*36)+1)+6)+ROW(A15)+1),20)&amp;CHAR(10)&amp;TEXT(INDIRECT("Verkaufsliste!C"&amp;((((ROUNDDOWN((ROW(A15)-1)/6,0))*36)+1)+6)+ROW(A15)+1),"###0,00 €"))</f>
        <v/>
      </c>
      <c r="B15" s="4" t="str">
        <f ca="1">IF(INDIRECT("Verkaufsliste!A"&amp;((((ROUNDDOWN((ROW(B15)-1)/6,0))*36)+1)+6)+ROW(B15)+7)="","",Verkaufsliste!$B$5&amp;TEXT(INDIRECT("Verkaufsliste!A"&amp;((((ROUNDDOWN((ROW(B15)-1)/6,0))*36)+1)+6)+ROW(B15)+7),"000")&amp;CHAR(10)&amp;LEFT(INDIRECT("Verkaufsliste!B"&amp;((((ROUNDDOWN((ROW(B15)-1)/6,0))*36)+1)+6)+ROW(B15)+7),20)&amp;CHAR(10)&amp;TEXT(INDIRECT("Verkaufsliste!C"&amp;((((ROUNDDOWN((ROW(B15)-1)/6,0))*36)+1)+6)+ROW(B15)+7),"###0,00 €"))</f>
        <v/>
      </c>
      <c r="C15" s="4" t="str">
        <f ca="1">IF(INDIRECT("Verkaufsliste!A"&amp;((((ROUNDDOWN((ROW(C15)-1)/6,0))*36)+13)+6)+ROW(C15)+1)="","",Verkaufsliste!$B$5&amp;TEXT(INDIRECT("Verkaufsliste!A"&amp;((((ROUNDDOWN((ROW(C15)-1)/6,0))*36)+13)+6)+ROW(C15)+1),"000")&amp;CHAR(10)&amp;LEFT(INDIRECT("Verkaufsliste!B"&amp;((((ROUNDDOWN((ROW(C15)-1)/6,0))*36)+1)+6)+ROW(C15)+13),20)&amp;CHAR(10)&amp;TEXT(INDIRECT("Verkaufsliste!C"&amp;((((ROUNDDOWN((ROW(C15)-1)/6,0))*36)+1)+6)+ROW(C15)+13),"###0,00 €"))</f>
        <v/>
      </c>
      <c r="D15" s="4" t="str">
        <f ca="1">IF(INDIRECT("Verkaufsliste!A"&amp;((((ROUNDDOWN((ROW(D15)-1)/6,0))*36)+1)+6)+ROW(D15)+19)="","",Verkaufsliste!$B$5&amp;TEXT(INDIRECT("Verkaufsliste!A"&amp;((((ROUNDDOWN((ROW(D15)-1)/6,0))*36)+1)+6)+ROW(D15)+19),"000")&amp;CHAR(10)&amp;LEFT(INDIRECT("Verkaufsliste!B"&amp;((((ROUNDDOWN((ROW(D15)-1)/6,0))*36)+1)+6)+ROW(D15)+19),20)&amp;CHAR(10)&amp;TEXT(INDIRECT("Verkaufsliste!C"&amp;((((ROUNDDOWN((ROW(D15)-1)/6,0))*36)+1)+6)+ROW(D15)+19),"###0,00 €"))</f>
        <v/>
      </c>
      <c r="E15" s="4" t="str">
        <f ca="1">IF(INDIRECT("Verkaufsliste!A"&amp;((((ROUNDDOWN((ROW(E15)-1)/6,0))*36)+1)+6)+ROW(E15)+25)="","",Verkaufsliste!$B$5&amp;TEXT(INDIRECT("Verkaufsliste!A"&amp;((((ROUNDDOWN((ROW(E15)-1)/6,0))*36)+1)+6)+ROW(E15)+25),"000")&amp;CHAR(10)&amp;LEFT(INDIRECT("Verkaufsliste!B"&amp;((((ROUNDDOWN((ROW(E15)-1)/6,0))*36)+1)+6)+ROW(E15)+25),20)&amp;CHAR(10)&amp;TEXT(INDIRECT("Verkaufsliste!C"&amp;((((ROUNDDOWN((ROW(E15)-1)/6,0))*36)+1)+6)+ROW(E15)+25),"###0,00 €"))</f>
        <v/>
      </c>
      <c r="F15" s="4" t="str">
        <f ca="1">IF(INDIRECT("Verkaufsliste!A"&amp;((((ROUNDDOWN((ROW(F15)-1)/6,0))*36)+1)+6)+ROW(F15)+31)="","",Verkaufsliste!$B$5&amp;TEXT(INDIRECT("Verkaufsliste!A"&amp;((((ROUNDDOWN((ROW(F15)-1)/6,0))*36)+1)+6)+ROW(F15)+31),"000")&amp;CHAR(10)&amp;LEFT(INDIRECT("Verkaufsliste!B"&amp;((((ROUNDDOWN((ROW(F15)-1)/6,0))*36)+1)+6)+ROW(F15)+31),20)&amp;CHAR(10)&amp;TEXT(INDIRECT("Verkaufsliste!C"&amp;((((ROUNDDOWN((ROW(F15)-1)/6,0))*36)+1)+6)+ROW(F15)+31),"###0,00 €"))</f>
        <v/>
      </c>
      <c r="G15" s="4" t="str">
        <f ca="1">IF(INDIRECT("Verkaufsliste!A"&amp;((((ROUNDDOWN((ROW(G15)-1)/6,0))*36)+1)+6)+ROW(G15)+37)="","",Verkaufsliste!$B$5&amp;TEXT(INDIRECT("Verkaufsliste!A"&amp;((((ROUNDDOWN((ROW(G15)-1)/6,0))*36)+1)+6)+ROW(G15)+37),"000")&amp;CHAR(10)&amp;LEFT(INDIRECT("Verkaufsliste!B"&amp;((((ROUNDDOWN((ROW(G15)-1)/6,0))*36)+1)+6)+ROW(G15)+37),20)&amp;CHAR(10)&amp;TEXT(INDIRECT("Verkaufsliste!C"&amp;((((ROUNDDOWN((ROW(G15)-1)/6,0))*36)+1)+6)+ROW(G15)+37),"###0,00 €"))</f>
        <v/>
      </c>
    </row>
    <row r="16" spans="1:9" ht="90.75" customHeight="1" x14ac:dyDescent="0.25">
      <c r="A16" s="4" t="str">
        <f ca="1">IF(INDIRECT("Verkaufsliste!A"&amp;((((ROUNDDOWN((ROW(A16)-1)/6,0))*36)+1)+6)+ROW(A16)+1)="","",Verkaufsliste!$B$5&amp;TEXT(INDIRECT("Verkaufsliste!A"&amp;((((ROUNDDOWN((ROW(A16)-1)/6,0))*36)+1)+6)+ROW(A16)+1),"000")&amp;CHAR(10)&amp;LEFT(INDIRECT("Verkaufsliste!B"&amp;((((ROUNDDOWN((ROW(A16)-1)/6,0))*36)+1)+6)+ROW(A16)+1),20)&amp;CHAR(10)&amp;TEXT(INDIRECT("Verkaufsliste!C"&amp;((((ROUNDDOWN((ROW(A16)-1)/6,0))*36)+1)+6)+ROW(A16)+1),"###0,00 €"))</f>
        <v/>
      </c>
      <c r="B16" s="4" t="str">
        <f ca="1">IF(INDIRECT("Verkaufsliste!A"&amp;((((ROUNDDOWN((ROW(B16)-1)/6,0))*36)+1)+6)+ROW(B16)+7)="","",Verkaufsliste!$B$5&amp;TEXT(INDIRECT("Verkaufsliste!A"&amp;((((ROUNDDOWN((ROW(B16)-1)/6,0))*36)+1)+6)+ROW(B16)+7),"000")&amp;CHAR(10)&amp;LEFT(INDIRECT("Verkaufsliste!B"&amp;((((ROUNDDOWN((ROW(B16)-1)/6,0))*36)+1)+6)+ROW(B16)+7),20)&amp;CHAR(10)&amp;TEXT(INDIRECT("Verkaufsliste!C"&amp;((((ROUNDDOWN((ROW(B16)-1)/6,0))*36)+1)+6)+ROW(B16)+7),"###0,00 €"))</f>
        <v/>
      </c>
      <c r="C16" s="4" t="str">
        <f ca="1">IF(INDIRECT("Verkaufsliste!A"&amp;((((ROUNDDOWN((ROW(C16)-1)/6,0))*36)+13)+6)+ROW(C16)+1)="","",Verkaufsliste!$B$5&amp;TEXT(INDIRECT("Verkaufsliste!A"&amp;((((ROUNDDOWN((ROW(C16)-1)/6,0))*36)+13)+6)+ROW(C16)+1),"000")&amp;CHAR(10)&amp;LEFT(INDIRECT("Verkaufsliste!B"&amp;((((ROUNDDOWN((ROW(C16)-1)/6,0))*36)+1)+6)+ROW(C16)+13),20)&amp;CHAR(10)&amp;TEXT(INDIRECT("Verkaufsliste!C"&amp;((((ROUNDDOWN((ROW(C16)-1)/6,0))*36)+1)+6)+ROW(C16)+13),"###0,00 €"))</f>
        <v/>
      </c>
      <c r="D16" s="4" t="str">
        <f ca="1">IF(INDIRECT("Verkaufsliste!A"&amp;((((ROUNDDOWN((ROW(D16)-1)/6,0))*36)+1)+6)+ROW(D16)+19)="","",Verkaufsliste!$B$5&amp;TEXT(INDIRECT("Verkaufsliste!A"&amp;((((ROUNDDOWN((ROW(D16)-1)/6,0))*36)+1)+6)+ROW(D16)+19),"000")&amp;CHAR(10)&amp;LEFT(INDIRECT("Verkaufsliste!B"&amp;((((ROUNDDOWN((ROW(D16)-1)/6,0))*36)+1)+6)+ROW(D16)+19),20)&amp;CHAR(10)&amp;TEXT(INDIRECT("Verkaufsliste!C"&amp;((((ROUNDDOWN((ROW(D16)-1)/6,0))*36)+1)+6)+ROW(D16)+19),"###0,00 €"))</f>
        <v/>
      </c>
      <c r="E16" s="4" t="str">
        <f ca="1">IF(INDIRECT("Verkaufsliste!A"&amp;((((ROUNDDOWN((ROW(E16)-1)/6,0))*36)+1)+6)+ROW(E16)+25)="","",Verkaufsliste!$B$5&amp;TEXT(INDIRECT("Verkaufsliste!A"&amp;((((ROUNDDOWN((ROW(E16)-1)/6,0))*36)+1)+6)+ROW(E16)+25),"000")&amp;CHAR(10)&amp;LEFT(INDIRECT("Verkaufsliste!B"&amp;((((ROUNDDOWN((ROW(E16)-1)/6,0))*36)+1)+6)+ROW(E16)+25),20)&amp;CHAR(10)&amp;TEXT(INDIRECT("Verkaufsliste!C"&amp;((((ROUNDDOWN((ROW(E16)-1)/6,0))*36)+1)+6)+ROW(E16)+25),"###0,00 €"))</f>
        <v/>
      </c>
      <c r="F16" s="4" t="str">
        <f ca="1">IF(INDIRECT("Verkaufsliste!A"&amp;((((ROUNDDOWN((ROW(F16)-1)/6,0))*36)+1)+6)+ROW(F16)+31)="","",Verkaufsliste!$B$5&amp;TEXT(INDIRECT("Verkaufsliste!A"&amp;((((ROUNDDOWN((ROW(F16)-1)/6,0))*36)+1)+6)+ROW(F16)+31),"000")&amp;CHAR(10)&amp;LEFT(INDIRECT("Verkaufsliste!B"&amp;((((ROUNDDOWN((ROW(F16)-1)/6,0))*36)+1)+6)+ROW(F16)+31),20)&amp;CHAR(10)&amp;TEXT(INDIRECT("Verkaufsliste!C"&amp;((((ROUNDDOWN((ROW(F16)-1)/6,0))*36)+1)+6)+ROW(F16)+31),"###0,00 €"))</f>
        <v/>
      </c>
      <c r="G16" s="4" t="str">
        <f ca="1">IF(INDIRECT("Verkaufsliste!A"&amp;((((ROUNDDOWN((ROW(G16)-1)/6,0))*36)+1)+6)+ROW(G16)+37)="","",Verkaufsliste!$B$5&amp;TEXT(INDIRECT("Verkaufsliste!A"&amp;((((ROUNDDOWN((ROW(G16)-1)/6,0))*36)+1)+6)+ROW(G16)+37),"000")&amp;CHAR(10)&amp;LEFT(INDIRECT("Verkaufsliste!B"&amp;((((ROUNDDOWN((ROW(G16)-1)/6,0))*36)+1)+6)+ROW(G16)+37),20)&amp;CHAR(10)&amp;TEXT(INDIRECT("Verkaufsliste!C"&amp;((((ROUNDDOWN((ROW(G16)-1)/6,0))*36)+1)+6)+ROW(G16)+37),"###0,00 €"))</f>
        <v/>
      </c>
    </row>
    <row r="17" spans="1:7" ht="90.75" customHeight="1" x14ac:dyDescent="0.25">
      <c r="A17" s="4" t="str">
        <f ca="1">IF(INDIRECT("Verkaufsliste!A"&amp;((((ROUNDDOWN((ROW(A17)-1)/6,0))*36)+1)+6)+ROW(A17)+1)="","",Verkaufsliste!$B$5&amp;TEXT(INDIRECT("Verkaufsliste!A"&amp;((((ROUNDDOWN((ROW(A17)-1)/6,0))*36)+1)+6)+ROW(A17)+1),"000")&amp;CHAR(10)&amp;LEFT(INDIRECT("Verkaufsliste!B"&amp;((((ROUNDDOWN((ROW(A17)-1)/6,0))*36)+1)+6)+ROW(A17)+1),20)&amp;CHAR(10)&amp;TEXT(INDIRECT("Verkaufsliste!C"&amp;((((ROUNDDOWN((ROW(A17)-1)/6,0))*36)+1)+6)+ROW(A17)+1),"###0,00 €"))</f>
        <v/>
      </c>
      <c r="B17" s="4" t="str">
        <f ca="1">IF(INDIRECT("Verkaufsliste!A"&amp;((((ROUNDDOWN((ROW(B17)-1)/6,0))*36)+1)+6)+ROW(B17)+7)="","",Verkaufsliste!$B$5&amp;TEXT(INDIRECT("Verkaufsliste!A"&amp;((((ROUNDDOWN((ROW(B17)-1)/6,0))*36)+1)+6)+ROW(B17)+7),"000")&amp;CHAR(10)&amp;LEFT(INDIRECT("Verkaufsliste!B"&amp;((((ROUNDDOWN((ROW(B17)-1)/6,0))*36)+1)+6)+ROW(B17)+7),20)&amp;CHAR(10)&amp;TEXT(INDIRECT("Verkaufsliste!C"&amp;((((ROUNDDOWN((ROW(B17)-1)/6,0))*36)+1)+6)+ROW(B17)+7),"###0,00 €"))</f>
        <v/>
      </c>
      <c r="C17" s="4" t="str">
        <f ca="1">IF(INDIRECT("Verkaufsliste!A"&amp;((((ROUNDDOWN((ROW(C17)-1)/6,0))*36)+13)+6)+ROW(C17)+1)="","",Verkaufsliste!$B$5&amp;TEXT(INDIRECT("Verkaufsliste!A"&amp;((((ROUNDDOWN((ROW(C17)-1)/6,0))*36)+13)+6)+ROW(C17)+1),"000")&amp;CHAR(10)&amp;LEFT(INDIRECT("Verkaufsliste!B"&amp;((((ROUNDDOWN((ROW(C17)-1)/6,0))*36)+1)+6)+ROW(C17)+13),20)&amp;CHAR(10)&amp;TEXT(INDIRECT("Verkaufsliste!C"&amp;((((ROUNDDOWN((ROW(C17)-1)/6,0))*36)+1)+6)+ROW(C17)+13),"###0,00 €"))</f>
        <v/>
      </c>
      <c r="D17" s="4" t="str">
        <f ca="1">IF(INDIRECT("Verkaufsliste!A"&amp;((((ROUNDDOWN((ROW(D17)-1)/6,0))*36)+1)+6)+ROW(D17)+19)="","",Verkaufsliste!$B$5&amp;TEXT(INDIRECT("Verkaufsliste!A"&amp;((((ROUNDDOWN((ROW(D17)-1)/6,0))*36)+1)+6)+ROW(D17)+19),"000")&amp;CHAR(10)&amp;LEFT(INDIRECT("Verkaufsliste!B"&amp;((((ROUNDDOWN((ROW(D17)-1)/6,0))*36)+1)+6)+ROW(D17)+19),20)&amp;CHAR(10)&amp;TEXT(INDIRECT("Verkaufsliste!C"&amp;((((ROUNDDOWN((ROW(D17)-1)/6,0))*36)+1)+6)+ROW(D17)+19),"###0,00 €"))</f>
        <v/>
      </c>
      <c r="E17" s="4" t="str">
        <f ca="1">IF(INDIRECT("Verkaufsliste!A"&amp;((((ROUNDDOWN((ROW(E17)-1)/6,0))*36)+1)+6)+ROW(E17)+25)="","",Verkaufsliste!$B$5&amp;TEXT(INDIRECT("Verkaufsliste!A"&amp;((((ROUNDDOWN((ROW(E17)-1)/6,0))*36)+1)+6)+ROW(E17)+25),"000")&amp;CHAR(10)&amp;LEFT(INDIRECT("Verkaufsliste!B"&amp;((((ROUNDDOWN((ROW(E17)-1)/6,0))*36)+1)+6)+ROW(E17)+25),20)&amp;CHAR(10)&amp;TEXT(INDIRECT("Verkaufsliste!C"&amp;((((ROUNDDOWN((ROW(E17)-1)/6,0))*36)+1)+6)+ROW(E17)+25),"###0,00 €"))</f>
        <v/>
      </c>
      <c r="F17" s="4" t="str">
        <f ca="1">IF(INDIRECT("Verkaufsliste!A"&amp;((((ROUNDDOWN((ROW(F17)-1)/6,0))*36)+1)+6)+ROW(F17)+31)="","",Verkaufsliste!$B$5&amp;TEXT(INDIRECT("Verkaufsliste!A"&amp;((((ROUNDDOWN((ROW(F17)-1)/6,0))*36)+1)+6)+ROW(F17)+31),"000")&amp;CHAR(10)&amp;LEFT(INDIRECT("Verkaufsliste!B"&amp;((((ROUNDDOWN((ROW(F17)-1)/6,0))*36)+1)+6)+ROW(F17)+31),20)&amp;CHAR(10)&amp;TEXT(INDIRECT("Verkaufsliste!C"&amp;((((ROUNDDOWN((ROW(F17)-1)/6,0))*36)+1)+6)+ROW(F17)+31),"###0,00 €"))</f>
        <v/>
      </c>
      <c r="G17" s="4" t="str">
        <f ca="1">IF(INDIRECT("Verkaufsliste!A"&amp;((((ROUNDDOWN((ROW(G17)-1)/6,0))*36)+1)+6)+ROW(G17)+37)="","",Verkaufsliste!$B$5&amp;TEXT(INDIRECT("Verkaufsliste!A"&amp;((((ROUNDDOWN((ROW(G17)-1)/6,0))*36)+1)+6)+ROW(G17)+37),"000")&amp;CHAR(10)&amp;LEFT(INDIRECT("Verkaufsliste!B"&amp;((((ROUNDDOWN((ROW(G17)-1)/6,0))*36)+1)+6)+ROW(G17)+37),20)&amp;CHAR(10)&amp;TEXT(INDIRECT("Verkaufsliste!C"&amp;((((ROUNDDOWN((ROW(G17)-1)/6,0))*36)+1)+6)+ROW(G17)+37),"###0,00 €"))</f>
        <v/>
      </c>
    </row>
    <row r="18" spans="1:7" ht="90.75" customHeight="1" x14ac:dyDescent="0.25">
      <c r="A18" s="4" t="str">
        <f ca="1">IF(INDIRECT("Verkaufsliste!A"&amp;((((ROUNDDOWN((ROW(A18)-1)/6,0))*36)+1)+6)+ROW(A18)+1)="","",Verkaufsliste!$B$5&amp;TEXT(INDIRECT("Verkaufsliste!A"&amp;((((ROUNDDOWN((ROW(A18)-1)/6,0))*36)+1)+6)+ROW(A18)+1),"000")&amp;CHAR(10)&amp;LEFT(INDIRECT("Verkaufsliste!B"&amp;((((ROUNDDOWN((ROW(A18)-1)/6,0))*36)+1)+6)+ROW(A18)+1),20)&amp;CHAR(10)&amp;TEXT(INDIRECT("Verkaufsliste!C"&amp;((((ROUNDDOWN((ROW(A18)-1)/6,0))*36)+1)+6)+ROW(A18)+1),"###0,00 €"))</f>
        <v/>
      </c>
      <c r="B18" s="4" t="str">
        <f ca="1">IF(INDIRECT("Verkaufsliste!A"&amp;((((ROUNDDOWN((ROW(B18)-1)/6,0))*36)+1)+6)+ROW(B18)+7)="","",Verkaufsliste!$B$5&amp;TEXT(INDIRECT("Verkaufsliste!A"&amp;((((ROUNDDOWN((ROW(B18)-1)/6,0))*36)+1)+6)+ROW(B18)+7),"000")&amp;CHAR(10)&amp;LEFT(INDIRECT("Verkaufsliste!B"&amp;((((ROUNDDOWN((ROW(B18)-1)/6,0))*36)+1)+6)+ROW(B18)+7),20)&amp;CHAR(10)&amp;TEXT(INDIRECT("Verkaufsliste!C"&amp;((((ROUNDDOWN((ROW(B18)-1)/6,0))*36)+1)+6)+ROW(B18)+7),"###0,00 €"))</f>
        <v/>
      </c>
      <c r="C18" s="4" t="str">
        <f ca="1">IF(INDIRECT("Verkaufsliste!A"&amp;((((ROUNDDOWN((ROW(C18)-1)/6,0))*36)+13)+6)+ROW(C18)+1)="","",Verkaufsliste!$B$5&amp;TEXT(INDIRECT("Verkaufsliste!A"&amp;((((ROUNDDOWN((ROW(C18)-1)/6,0))*36)+13)+6)+ROW(C18)+1),"000")&amp;CHAR(10)&amp;LEFT(INDIRECT("Verkaufsliste!B"&amp;((((ROUNDDOWN((ROW(C18)-1)/6,0))*36)+1)+6)+ROW(C18)+13),20)&amp;CHAR(10)&amp;TEXT(INDIRECT("Verkaufsliste!C"&amp;((((ROUNDDOWN((ROW(C18)-1)/6,0))*36)+1)+6)+ROW(C18)+13),"###0,00 €"))</f>
        <v/>
      </c>
      <c r="D18" s="4" t="str">
        <f ca="1">IF(INDIRECT("Verkaufsliste!A"&amp;((((ROUNDDOWN((ROW(D18)-1)/6,0))*36)+1)+6)+ROW(D18)+19)="","",Verkaufsliste!$B$5&amp;TEXT(INDIRECT("Verkaufsliste!A"&amp;((((ROUNDDOWN((ROW(D18)-1)/6,0))*36)+1)+6)+ROW(D18)+19),"000")&amp;CHAR(10)&amp;LEFT(INDIRECT("Verkaufsliste!B"&amp;((((ROUNDDOWN((ROW(D18)-1)/6,0))*36)+1)+6)+ROW(D18)+19),20)&amp;CHAR(10)&amp;TEXT(INDIRECT("Verkaufsliste!C"&amp;((((ROUNDDOWN((ROW(D18)-1)/6,0))*36)+1)+6)+ROW(D18)+19),"###0,00 €"))</f>
        <v/>
      </c>
      <c r="E18" s="4" t="str">
        <f ca="1">IF(INDIRECT("Verkaufsliste!A"&amp;((((ROUNDDOWN((ROW(E18)-1)/6,0))*36)+1)+6)+ROW(E18)+25)="","",Verkaufsliste!$B$5&amp;TEXT(INDIRECT("Verkaufsliste!A"&amp;((((ROUNDDOWN((ROW(E18)-1)/6,0))*36)+1)+6)+ROW(E18)+25),"000")&amp;CHAR(10)&amp;LEFT(INDIRECT("Verkaufsliste!B"&amp;((((ROUNDDOWN((ROW(E18)-1)/6,0))*36)+1)+6)+ROW(E18)+25),20)&amp;CHAR(10)&amp;TEXT(INDIRECT("Verkaufsliste!C"&amp;((((ROUNDDOWN((ROW(E18)-1)/6,0))*36)+1)+6)+ROW(E18)+25),"###0,00 €"))</f>
        <v/>
      </c>
      <c r="F18" s="4" t="str">
        <f ca="1">IF(INDIRECT("Verkaufsliste!A"&amp;((((ROUNDDOWN((ROW(F18)-1)/6,0))*36)+1)+6)+ROW(F18)+31)="","",Verkaufsliste!$B$5&amp;TEXT(INDIRECT("Verkaufsliste!A"&amp;((((ROUNDDOWN((ROW(F18)-1)/6,0))*36)+1)+6)+ROW(F18)+31),"000")&amp;CHAR(10)&amp;LEFT(INDIRECT("Verkaufsliste!B"&amp;((((ROUNDDOWN((ROW(F18)-1)/6,0))*36)+1)+6)+ROW(F18)+31),20)&amp;CHAR(10)&amp;TEXT(INDIRECT("Verkaufsliste!C"&amp;((((ROUNDDOWN((ROW(F18)-1)/6,0))*36)+1)+6)+ROW(F18)+31),"###0,00 €"))</f>
        <v/>
      </c>
      <c r="G18" s="4" t="str">
        <f ca="1">IF(INDIRECT("Verkaufsliste!A"&amp;((((ROUNDDOWN((ROW(G18)-1)/6,0))*36)+1)+6)+ROW(G18)+37)="","",Verkaufsliste!$B$5&amp;TEXT(INDIRECT("Verkaufsliste!A"&amp;((((ROUNDDOWN((ROW(G18)-1)/6,0))*36)+1)+6)+ROW(G18)+37),"000")&amp;CHAR(10)&amp;LEFT(INDIRECT("Verkaufsliste!B"&amp;((((ROUNDDOWN((ROW(G18)-1)/6,0))*36)+1)+6)+ROW(G18)+37),20)&amp;CHAR(10)&amp;TEXT(INDIRECT("Verkaufsliste!C"&amp;((((ROUNDDOWN((ROW(G18)-1)/6,0))*36)+1)+6)+ROW(G18)+37),"###0,00 €"))</f>
        <v/>
      </c>
    </row>
    <row r="19" spans="1:7" ht="90.75" customHeight="1" x14ac:dyDescent="0.25">
      <c r="A19" s="4" t="str">
        <f ca="1">IF(INDIRECT("Verkaufsliste!A"&amp;((((ROUNDDOWN((ROW(A19)-1)/6,0))*36)+1)+6)+ROW(A19)+1)="","",Verkaufsliste!$B$5&amp;TEXT(INDIRECT("Verkaufsliste!A"&amp;((((ROUNDDOWN((ROW(A19)-1)/6,0))*36)+1)+6)+ROW(A19)+1),"000")&amp;CHAR(10)&amp;LEFT(INDIRECT("Verkaufsliste!B"&amp;((((ROUNDDOWN((ROW(A19)-1)/6,0))*36)+1)+6)+ROW(A19)+1),20)&amp;CHAR(10)&amp;TEXT(INDIRECT("Verkaufsliste!C"&amp;((((ROUNDDOWN((ROW(A19)-1)/6,0))*36)+1)+6)+ROW(A19)+1),"###0,00 €"))</f>
        <v/>
      </c>
      <c r="B19" s="4" t="str">
        <f ca="1">IF(INDIRECT("Verkaufsliste!A"&amp;((((ROUNDDOWN((ROW(B19)-1)/6,0))*36)+1)+6)+ROW(B19)+7)="","",Verkaufsliste!$B$5&amp;TEXT(INDIRECT("Verkaufsliste!A"&amp;((((ROUNDDOWN((ROW(B19)-1)/6,0))*36)+1)+6)+ROW(B19)+7),"000")&amp;CHAR(10)&amp;LEFT(INDIRECT("Verkaufsliste!B"&amp;((((ROUNDDOWN((ROW(B19)-1)/6,0))*36)+1)+6)+ROW(B19)+7),20)&amp;CHAR(10)&amp;TEXT(INDIRECT("Verkaufsliste!C"&amp;((((ROUNDDOWN((ROW(B19)-1)/6,0))*36)+1)+6)+ROW(B19)+7),"###0,00 €"))</f>
        <v/>
      </c>
      <c r="C19" s="4" t="str">
        <f ca="1">IF(INDIRECT("Verkaufsliste!A"&amp;((((ROUNDDOWN((ROW(C19)-1)/6,0))*36)+13)+6)+ROW(C19)+1)="","",Verkaufsliste!$B$5&amp;TEXT(INDIRECT("Verkaufsliste!A"&amp;((((ROUNDDOWN((ROW(C19)-1)/6,0))*36)+13)+6)+ROW(C19)+1),"000")&amp;CHAR(10)&amp;LEFT(INDIRECT("Verkaufsliste!B"&amp;((((ROUNDDOWN((ROW(C19)-1)/6,0))*36)+1)+6)+ROW(C19)+13),20)&amp;CHAR(10)&amp;TEXT(INDIRECT("Verkaufsliste!C"&amp;((((ROUNDDOWN((ROW(C19)-1)/6,0))*36)+1)+6)+ROW(C19)+13),"###0,00 €"))</f>
        <v/>
      </c>
      <c r="D19" s="4" t="str">
        <f ca="1">IF(INDIRECT("Verkaufsliste!A"&amp;((((ROUNDDOWN((ROW(D19)-1)/6,0))*36)+1)+6)+ROW(D19)+19)="","",Verkaufsliste!$B$5&amp;TEXT(INDIRECT("Verkaufsliste!A"&amp;((((ROUNDDOWN((ROW(D19)-1)/6,0))*36)+1)+6)+ROW(D19)+19),"000")&amp;CHAR(10)&amp;LEFT(INDIRECT("Verkaufsliste!B"&amp;((((ROUNDDOWN((ROW(D19)-1)/6,0))*36)+1)+6)+ROW(D19)+19),20)&amp;CHAR(10)&amp;TEXT(INDIRECT("Verkaufsliste!C"&amp;((((ROUNDDOWN((ROW(D19)-1)/6,0))*36)+1)+6)+ROW(D19)+19),"###0,00 €"))</f>
        <v/>
      </c>
      <c r="E19" s="4" t="str">
        <f ca="1">IF(INDIRECT("Verkaufsliste!A"&amp;((((ROUNDDOWN((ROW(E19)-1)/6,0))*36)+1)+6)+ROW(E19)+25)="","",Verkaufsliste!$B$5&amp;TEXT(INDIRECT("Verkaufsliste!A"&amp;((((ROUNDDOWN((ROW(E19)-1)/6,0))*36)+1)+6)+ROW(E19)+25),"000")&amp;CHAR(10)&amp;LEFT(INDIRECT("Verkaufsliste!B"&amp;((((ROUNDDOWN((ROW(E19)-1)/6,0))*36)+1)+6)+ROW(E19)+25),20)&amp;CHAR(10)&amp;TEXT(INDIRECT("Verkaufsliste!C"&amp;((((ROUNDDOWN((ROW(E19)-1)/6,0))*36)+1)+6)+ROW(E19)+25),"###0,00 €"))</f>
        <v/>
      </c>
      <c r="F19" s="4" t="str">
        <f ca="1">IF(INDIRECT("Verkaufsliste!A"&amp;((((ROUNDDOWN((ROW(F19)-1)/6,0))*36)+1)+6)+ROW(F19)+31)="","",Verkaufsliste!$B$5&amp;TEXT(INDIRECT("Verkaufsliste!A"&amp;((((ROUNDDOWN((ROW(F19)-1)/6,0))*36)+1)+6)+ROW(F19)+31),"000")&amp;CHAR(10)&amp;LEFT(INDIRECT("Verkaufsliste!B"&amp;((((ROUNDDOWN((ROW(F19)-1)/6,0))*36)+1)+6)+ROW(F19)+31),20)&amp;CHAR(10)&amp;TEXT(INDIRECT("Verkaufsliste!C"&amp;((((ROUNDDOWN((ROW(F19)-1)/6,0))*36)+1)+6)+ROW(F19)+31),"###0,00 €"))</f>
        <v/>
      </c>
      <c r="G19" s="4" t="str">
        <f ca="1">IF(INDIRECT("Verkaufsliste!A"&amp;((((ROUNDDOWN((ROW(G19)-1)/6,0))*36)+1)+6)+ROW(G19)+37)="","",Verkaufsliste!$B$5&amp;TEXT(INDIRECT("Verkaufsliste!A"&amp;((((ROUNDDOWN((ROW(G19)-1)/6,0))*36)+1)+6)+ROW(G19)+37),"000")&amp;CHAR(10)&amp;LEFT(INDIRECT("Verkaufsliste!B"&amp;((((ROUNDDOWN((ROW(G19)-1)/6,0))*36)+1)+6)+ROW(G19)+37),20)&amp;CHAR(10)&amp;TEXT(INDIRECT("Verkaufsliste!C"&amp;((((ROUNDDOWN((ROW(G19)-1)/6,0))*36)+1)+6)+ROW(G19)+37),"###0,00 €"))</f>
        <v/>
      </c>
    </row>
    <row r="20" spans="1:7" ht="90.75" customHeight="1" x14ac:dyDescent="0.25">
      <c r="A20" s="4" t="str">
        <f ca="1">IF(INDIRECT("Verkaufsliste!A"&amp;((((ROUNDDOWN((ROW(A20)-1)/6,0))*36)+1)+6)+ROW(A20)+1)="","",Verkaufsliste!$B$5&amp;TEXT(INDIRECT("Verkaufsliste!A"&amp;((((ROUNDDOWN((ROW(A20)-1)/6,0))*36)+1)+6)+ROW(A20)+1),"000")&amp;CHAR(10)&amp;LEFT(INDIRECT("Verkaufsliste!B"&amp;((((ROUNDDOWN((ROW(A20)-1)/6,0))*36)+1)+6)+ROW(A20)+1),20)&amp;CHAR(10)&amp;TEXT(INDIRECT("Verkaufsliste!C"&amp;((((ROUNDDOWN((ROW(A20)-1)/6,0))*36)+1)+6)+ROW(A20)+1),"###0,00 €"))</f>
        <v/>
      </c>
      <c r="B20" s="4" t="str">
        <f ca="1">IF(INDIRECT("Verkaufsliste!A"&amp;((((ROUNDDOWN((ROW(B20)-1)/6,0))*36)+1)+6)+ROW(B20)+7)="","",Verkaufsliste!$B$5&amp;TEXT(INDIRECT("Verkaufsliste!A"&amp;((((ROUNDDOWN((ROW(B20)-1)/6,0))*36)+1)+6)+ROW(B20)+7),"000")&amp;CHAR(10)&amp;LEFT(INDIRECT("Verkaufsliste!B"&amp;((((ROUNDDOWN((ROW(B20)-1)/6,0))*36)+1)+6)+ROW(B20)+7),20)&amp;CHAR(10)&amp;TEXT(INDIRECT("Verkaufsliste!C"&amp;((((ROUNDDOWN((ROW(B20)-1)/6,0))*36)+1)+6)+ROW(B20)+7),"###0,00 €"))</f>
        <v/>
      </c>
      <c r="C20" s="4" t="str">
        <f ca="1">IF(INDIRECT("Verkaufsliste!A"&amp;((((ROUNDDOWN((ROW(C20)-1)/6,0))*36)+13)+6)+ROW(C20)+1)="","",Verkaufsliste!$B$5&amp;TEXT(INDIRECT("Verkaufsliste!A"&amp;((((ROUNDDOWN((ROW(C20)-1)/6,0))*36)+13)+6)+ROW(C20)+1),"000")&amp;CHAR(10)&amp;LEFT(INDIRECT("Verkaufsliste!B"&amp;((((ROUNDDOWN((ROW(C20)-1)/6,0))*36)+1)+6)+ROW(C20)+13),20)&amp;CHAR(10)&amp;TEXT(INDIRECT("Verkaufsliste!C"&amp;((((ROUNDDOWN((ROW(C20)-1)/6,0))*36)+1)+6)+ROW(C20)+13),"###0,00 €"))</f>
        <v/>
      </c>
      <c r="D20" s="4" t="str">
        <f ca="1">IF(INDIRECT("Verkaufsliste!A"&amp;((((ROUNDDOWN((ROW(D20)-1)/6,0))*36)+1)+6)+ROW(D20)+19)="","",Verkaufsliste!$B$5&amp;TEXT(INDIRECT("Verkaufsliste!A"&amp;((((ROUNDDOWN((ROW(D20)-1)/6,0))*36)+1)+6)+ROW(D20)+19),"000")&amp;CHAR(10)&amp;LEFT(INDIRECT("Verkaufsliste!B"&amp;((((ROUNDDOWN((ROW(D20)-1)/6,0))*36)+1)+6)+ROW(D20)+19),20)&amp;CHAR(10)&amp;TEXT(INDIRECT("Verkaufsliste!C"&amp;((((ROUNDDOWN((ROW(D20)-1)/6,0))*36)+1)+6)+ROW(D20)+19),"###0,00 €"))</f>
        <v/>
      </c>
      <c r="E20" s="4" t="str">
        <f ca="1">IF(INDIRECT("Verkaufsliste!A"&amp;((((ROUNDDOWN((ROW(E20)-1)/6,0))*36)+1)+6)+ROW(E20)+25)="","",Verkaufsliste!$B$5&amp;TEXT(INDIRECT("Verkaufsliste!A"&amp;((((ROUNDDOWN((ROW(E20)-1)/6,0))*36)+1)+6)+ROW(E20)+25),"000")&amp;CHAR(10)&amp;LEFT(INDIRECT("Verkaufsliste!B"&amp;((((ROUNDDOWN((ROW(E20)-1)/6,0))*36)+1)+6)+ROW(E20)+25),20)&amp;CHAR(10)&amp;TEXT(INDIRECT("Verkaufsliste!C"&amp;((((ROUNDDOWN((ROW(E20)-1)/6,0))*36)+1)+6)+ROW(E20)+25),"###0,00 €"))</f>
        <v/>
      </c>
      <c r="F20" s="4" t="str">
        <f ca="1">IF(INDIRECT("Verkaufsliste!A"&amp;((((ROUNDDOWN((ROW(F20)-1)/6,0))*36)+1)+6)+ROW(F20)+31)="","",Verkaufsliste!$B$5&amp;TEXT(INDIRECT("Verkaufsliste!A"&amp;((((ROUNDDOWN((ROW(F20)-1)/6,0))*36)+1)+6)+ROW(F20)+31),"000")&amp;CHAR(10)&amp;LEFT(INDIRECT("Verkaufsliste!B"&amp;((((ROUNDDOWN((ROW(F20)-1)/6,0))*36)+1)+6)+ROW(F20)+31),20)&amp;CHAR(10)&amp;TEXT(INDIRECT("Verkaufsliste!C"&amp;((((ROUNDDOWN((ROW(F20)-1)/6,0))*36)+1)+6)+ROW(F20)+31),"###0,00 €"))</f>
        <v/>
      </c>
      <c r="G20" s="4" t="str">
        <f ca="1">IF(INDIRECT("Verkaufsliste!A"&amp;((((ROUNDDOWN((ROW(G20)-1)/6,0))*36)+1)+6)+ROW(G20)+37)="","",Verkaufsliste!$B$5&amp;TEXT(INDIRECT("Verkaufsliste!A"&amp;((((ROUNDDOWN((ROW(G20)-1)/6,0))*36)+1)+6)+ROW(G20)+37),"000")&amp;CHAR(10)&amp;LEFT(INDIRECT("Verkaufsliste!B"&amp;((((ROUNDDOWN((ROW(G20)-1)/6,0))*36)+1)+6)+ROW(G20)+37),20)&amp;CHAR(10)&amp;TEXT(INDIRECT("Verkaufsliste!C"&amp;((((ROUNDDOWN((ROW(G20)-1)/6,0))*36)+1)+6)+ROW(G20)+37),"###0,00 €"))</f>
        <v/>
      </c>
    </row>
    <row r="21" spans="1:7" ht="90.75" customHeight="1" x14ac:dyDescent="0.25">
      <c r="A21" s="4" t="str">
        <f ca="1">IF(INDIRECT("Verkaufsliste!A"&amp;((((ROUNDDOWN((ROW(A21)-1)/6,0))*36)+1)+6)+ROW(A21)+1)="","",Verkaufsliste!$B$5&amp;TEXT(INDIRECT("Verkaufsliste!A"&amp;((((ROUNDDOWN((ROW(A21)-1)/6,0))*36)+1)+6)+ROW(A21)+1),"000")&amp;CHAR(10)&amp;LEFT(INDIRECT("Verkaufsliste!B"&amp;((((ROUNDDOWN((ROW(A21)-1)/6,0))*36)+1)+6)+ROW(A21)+1),20)&amp;CHAR(10)&amp;TEXT(INDIRECT("Verkaufsliste!C"&amp;((((ROUNDDOWN((ROW(A21)-1)/6,0))*36)+1)+6)+ROW(A21)+1),"###0,00 €"))</f>
        <v/>
      </c>
      <c r="B21" s="4" t="str">
        <f ca="1">IF(INDIRECT("Verkaufsliste!A"&amp;((((ROUNDDOWN((ROW(B21)-1)/6,0))*36)+1)+6)+ROW(B21)+7)="","",Verkaufsliste!$B$5&amp;TEXT(INDIRECT("Verkaufsliste!A"&amp;((((ROUNDDOWN((ROW(B21)-1)/6,0))*36)+1)+6)+ROW(B21)+7),"000")&amp;CHAR(10)&amp;LEFT(INDIRECT("Verkaufsliste!B"&amp;((((ROUNDDOWN((ROW(B21)-1)/6,0))*36)+1)+6)+ROW(B21)+7),20)&amp;CHAR(10)&amp;TEXT(INDIRECT("Verkaufsliste!C"&amp;((((ROUNDDOWN((ROW(B21)-1)/6,0))*36)+1)+6)+ROW(B21)+7),"###0,00 €"))</f>
        <v/>
      </c>
      <c r="C21" s="4" t="str">
        <f ca="1">IF(INDIRECT("Verkaufsliste!A"&amp;((((ROUNDDOWN((ROW(C21)-1)/6,0))*36)+13)+6)+ROW(C21)+1)="","",Verkaufsliste!$B$5&amp;TEXT(INDIRECT("Verkaufsliste!A"&amp;((((ROUNDDOWN((ROW(C21)-1)/6,0))*36)+13)+6)+ROW(C21)+1),"000")&amp;CHAR(10)&amp;LEFT(INDIRECT("Verkaufsliste!B"&amp;((((ROUNDDOWN((ROW(C21)-1)/6,0))*36)+1)+6)+ROW(C21)+13),20)&amp;CHAR(10)&amp;TEXT(INDIRECT("Verkaufsliste!C"&amp;((((ROUNDDOWN((ROW(C21)-1)/6,0))*36)+1)+6)+ROW(C21)+13),"###0,00 €"))</f>
        <v/>
      </c>
      <c r="D21" s="4" t="str">
        <f ca="1">IF(INDIRECT("Verkaufsliste!A"&amp;((((ROUNDDOWN((ROW(D21)-1)/6,0))*36)+1)+6)+ROW(D21)+19)="","",Verkaufsliste!$B$5&amp;TEXT(INDIRECT("Verkaufsliste!A"&amp;((((ROUNDDOWN((ROW(D21)-1)/6,0))*36)+1)+6)+ROW(D21)+19),"000")&amp;CHAR(10)&amp;LEFT(INDIRECT("Verkaufsliste!B"&amp;((((ROUNDDOWN((ROW(D21)-1)/6,0))*36)+1)+6)+ROW(D21)+19),20)&amp;CHAR(10)&amp;TEXT(INDIRECT("Verkaufsliste!C"&amp;((((ROUNDDOWN((ROW(D21)-1)/6,0))*36)+1)+6)+ROW(D21)+19),"###0,00 €"))</f>
        <v/>
      </c>
      <c r="E21" s="4" t="str">
        <f ca="1">IF(INDIRECT("Verkaufsliste!A"&amp;((((ROUNDDOWN((ROW(E21)-1)/6,0))*36)+1)+6)+ROW(E21)+25)="","",Verkaufsliste!$B$5&amp;TEXT(INDIRECT("Verkaufsliste!A"&amp;((((ROUNDDOWN((ROW(E21)-1)/6,0))*36)+1)+6)+ROW(E21)+25),"000")&amp;CHAR(10)&amp;LEFT(INDIRECT("Verkaufsliste!B"&amp;((((ROUNDDOWN((ROW(E21)-1)/6,0))*36)+1)+6)+ROW(E21)+25),20)&amp;CHAR(10)&amp;TEXT(INDIRECT("Verkaufsliste!C"&amp;((((ROUNDDOWN((ROW(E21)-1)/6,0))*36)+1)+6)+ROW(E21)+25),"###0,00 €"))</f>
        <v/>
      </c>
      <c r="F21" s="4" t="str">
        <f ca="1">IF(INDIRECT("Verkaufsliste!A"&amp;((((ROUNDDOWN((ROW(F21)-1)/6,0))*36)+1)+6)+ROW(F21)+31)="","",Verkaufsliste!$B$5&amp;TEXT(INDIRECT("Verkaufsliste!A"&amp;((((ROUNDDOWN((ROW(F21)-1)/6,0))*36)+1)+6)+ROW(F21)+31),"000")&amp;CHAR(10)&amp;LEFT(INDIRECT("Verkaufsliste!B"&amp;((((ROUNDDOWN((ROW(F21)-1)/6,0))*36)+1)+6)+ROW(F21)+31),20)&amp;CHAR(10)&amp;TEXT(INDIRECT("Verkaufsliste!C"&amp;((((ROUNDDOWN((ROW(F21)-1)/6,0))*36)+1)+6)+ROW(F21)+31),"###0,00 €"))</f>
        <v/>
      </c>
      <c r="G21" s="4" t="str">
        <f ca="1">IF(INDIRECT("Verkaufsliste!A"&amp;((((ROUNDDOWN((ROW(G21)-1)/6,0))*36)+1)+6)+ROW(G21)+37)="","",Verkaufsliste!$B$5&amp;TEXT(INDIRECT("Verkaufsliste!A"&amp;((((ROUNDDOWN((ROW(G21)-1)/6,0))*36)+1)+6)+ROW(G21)+37),"000")&amp;CHAR(10)&amp;LEFT(INDIRECT("Verkaufsliste!B"&amp;((((ROUNDDOWN((ROW(G21)-1)/6,0))*36)+1)+6)+ROW(G21)+37),20)&amp;CHAR(10)&amp;TEXT(INDIRECT("Verkaufsliste!C"&amp;((((ROUNDDOWN((ROW(G21)-1)/6,0))*36)+1)+6)+ROW(G21)+37),"###0,00 €"))</f>
        <v/>
      </c>
    </row>
    <row r="22" spans="1:7" ht="90.75" customHeight="1" x14ac:dyDescent="0.25">
      <c r="A22" s="4" t="str">
        <f ca="1">IF(INDIRECT("Verkaufsliste!A"&amp;((((ROUNDDOWN((ROW(A22)-1)/6,0))*36)+1)+6)+ROW(A22)+1)="","",Verkaufsliste!$B$5&amp;TEXT(INDIRECT("Verkaufsliste!A"&amp;((((ROUNDDOWN((ROW(A22)-1)/6,0))*36)+1)+6)+ROW(A22)+1),"000")&amp;CHAR(10)&amp;LEFT(INDIRECT("Verkaufsliste!B"&amp;((((ROUNDDOWN((ROW(A22)-1)/6,0))*36)+1)+6)+ROW(A22)+1),20)&amp;CHAR(10)&amp;TEXT(INDIRECT("Verkaufsliste!C"&amp;((((ROUNDDOWN((ROW(A22)-1)/6,0))*36)+1)+6)+ROW(A22)+1),"###0,00 €"))</f>
        <v/>
      </c>
      <c r="B22" s="4" t="str">
        <f ca="1">IF(INDIRECT("Verkaufsliste!A"&amp;((((ROUNDDOWN((ROW(B22)-1)/6,0))*36)+1)+6)+ROW(B22)+7)="","",Verkaufsliste!$B$5&amp;TEXT(INDIRECT("Verkaufsliste!A"&amp;((((ROUNDDOWN((ROW(B22)-1)/6,0))*36)+1)+6)+ROW(B22)+7),"000")&amp;CHAR(10)&amp;LEFT(INDIRECT("Verkaufsliste!B"&amp;((((ROUNDDOWN((ROW(B22)-1)/6,0))*36)+1)+6)+ROW(B22)+7),20)&amp;CHAR(10)&amp;TEXT(INDIRECT("Verkaufsliste!C"&amp;((((ROUNDDOWN((ROW(B22)-1)/6,0))*36)+1)+6)+ROW(B22)+7),"###0,00 €"))</f>
        <v/>
      </c>
      <c r="C22" s="4" t="str">
        <f ca="1">IF(INDIRECT("Verkaufsliste!A"&amp;((((ROUNDDOWN((ROW(C22)-1)/6,0))*36)+13)+6)+ROW(C22)+1)="","",Verkaufsliste!$B$5&amp;TEXT(INDIRECT("Verkaufsliste!A"&amp;((((ROUNDDOWN((ROW(C22)-1)/6,0))*36)+13)+6)+ROW(C22)+1),"000")&amp;CHAR(10)&amp;LEFT(INDIRECT("Verkaufsliste!B"&amp;((((ROUNDDOWN((ROW(C22)-1)/6,0))*36)+1)+6)+ROW(C22)+13),20)&amp;CHAR(10)&amp;TEXT(INDIRECT("Verkaufsliste!C"&amp;((((ROUNDDOWN((ROW(C22)-1)/6,0))*36)+1)+6)+ROW(C22)+13),"###0,00 €"))</f>
        <v/>
      </c>
      <c r="D22" s="4" t="str">
        <f ca="1">IF(INDIRECT("Verkaufsliste!A"&amp;((((ROUNDDOWN((ROW(D22)-1)/6,0))*36)+1)+6)+ROW(D22)+19)="","",Verkaufsliste!$B$5&amp;TEXT(INDIRECT("Verkaufsliste!A"&amp;((((ROUNDDOWN((ROW(D22)-1)/6,0))*36)+1)+6)+ROW(D22)+19),"000")&amp;CHAR(10)&amp;LEFT(INDIRECT("Verkaufsliste!B"&amp;((((ROUNDDOWN((ROW(D22)-1)/6,0))*36)+1)+6)+ROW(D22)+19),20)&amp;CHAR(10)&amp;TEXT(INDIRECT("Verkaufsliste!C"&amp;((((ROUNDDOWN((ROW(D22)-1)/6,0))*36)+1)+6)+ROW(D22)+19),"###0,00 €"))</f>
        <v/>
      </c>
      <c r="E22" s="4" t="str">
        <f ca="1">IF(INDIRECT("Verkaufsliste!A"&amp;((((ROUNDDOWN((ROW(E22)-1)/6,0))*36)+1)+6)+ROW(E22)+25)="","",Verkaufsliste!$B$5&amp;TEXT(INDIRECT("Verkaufsliste!A"&amp;((((ROUNDDOWN((ROW(E22)-1)/6,0))*36)+1)+6)+ROW(E22)+25),"000")&amp;CHAR(10)&amp;LEFT(INDIRECT("Verkaufsliste!B"&amp;((((ROUNDDOWN((ROW(E22)-1)/6,0))*36)+1)+6)+ROW(E22)+25),20)&amp;CHAR(10)&amp;TEXT(INDIRECT("Verkaufsliste!C"&amp;((((ROUNDDOWN((ROW(E22)-1)/6,0))*36)+1)+6)+ROW(E22)+25),"###0,00 €"))</f>
        <v/>
      </c>
      <c r="F22" s="4" t="str">
        <f ca="1">IF(INDIRECT("Verkaufsliste!A"&amp;((((ROUNDDOWN((ROW(F22)-1)/6,0))*36)+1)+6)+ROW(F22)+31)="","",Verkaufsliste!$B$5&amp;TEXT(INDIRECT("Verkaufsliste!A"&amp;((((ROUNDDOWN((ROW(F22)-1)/6,0))*36)+1)+6)+ROW(F22)+31),"000")&amp;CHAR(10)&amp;LEFT(INDIRECT("Verkaufsliste!B"&amp;((((ROUNDDOWN((ROW(F22)-1)/6,0))*36)+1)+6)+ROW(F22)+31),20)&amp;CHAR(10)&amp;TEXT(INDIRECT("Verkaufsliste!C"&amp;((((ROUNDDOWN((ROW(F22)-1)/6,0))*36)+1)+6)+ROW(F22)+31),"###0,00 €"))</f>
        <v/>
      </c>
      <c r="G22" s="4" t="str">
        <f ca="1">IF(INDIRECT("Verkaufsliste!A"&amp;((((ROUNDDOWN((ROW(G22)-1)/6,0))*36)+1)+6)+ROW(G22)+37)="","",Verkaufsliste!$B$5&amp;TEXT(INDIRECT("Verkaufsliste!A"&amp;((((ROUNDDOWN((ROW(G22)-1)/6,0))*36)+1)+6)+ROW(G22)+37),"000")&amp;CHAR(10)&amp;LEFT(INDIRECT("Verkaufsliste!B"&amp;((((ROUNDDOWN((ROW(G22)-1)/6,0))*36)+1)+6)+ROW(G22)+37),20)&amp;CHAR(10)&amp;TEXT(INDIRECT("Verkaufsliste!C"&amp;((((ROUNDDOWN((ROW(G22)-1)/6,0))*36)+1)+6)+ROW(G22)+37),"###0,00 €"))</f>
        <v/>
      </c>
    </row>
    <row r="23" spans="1:7" ht="90.75" customHeight="1" x14ac:dyDescent="0.25">
      <c r="A23" s="4" t="str">
        <f ca="1">IF(INDIRECT("Verkaufsliste!A"&amp;((((ROUNDDOWN((ROW(A23)-1)/6,0))*36)+1)+6)+ROW(A23)+1)="","",Verkaufsliste!$B$5&amp;TEXT(INDIRECT("Verkaufsliste!A"&amp;((((ROUNDDOWN((ROW(A23)-1)/6,0))*36)+1)+6)+ROW(A23)+1),"000")&amp;CHAR(10)&amp;LEFT(INDIRECT("Verkaufsliste!B"&amp;((((ROUNDDOWN((ROW(A23)-1)/6,0))*36)+1)+6)+ROW(A23)+1),20)&amp;CHAR(10)&amp;TEXT(INDIRECT("Verkaufsliste!C"&amp;((((ROUNDDOWN((ROW(A23)-1)/6,0))*36)+1)+6)+ROW(A23)+1),"###0,00 €"))</f>
        <v/>
      </c>
      <c r="B23" s="4" t="str">
        <f ca="1">IF(INDIRECT("Verkaufsliste!A"&amp;((((ROUNDDOWN((ROW(B23)-1)/6,0))*36)+1)+6)+ROW(B23)+7)="","",Verkaufsliste!$B$5&amp;TEXT(INDIRECT("Verkaufsliste!A"&amp;((((ROUNDDOWN((ROW(B23)-1)/6,0))*36)+1)+6)+ROW(B23)+7),"000")&amp;CHAR(10)&amp;LEFT(INDIRECT("Verkaufsliste!B"&amp;((((ROUNDDOWN((ROW(B23)-1)/6,0))*36)+1)+6)+ROW(B23)+7),20)&amp;CHAR(10)&amp;TEXT(INDIRECT("Verkaufsliste!C"&amp;((((ROUNDDOWN((ROW(B23)-1)/6,0))*36)+1)+6)+ROW(B23)+7),"###0,00 €"))</f>
        <v/>
      </c>
      <c r="C23" s="4" t="str">
        <f ca="1">IF(INDIRECT("Verkaufsliste!A"&amp;((((ROUNDDOWN((ROW(C23)-1)/6,0))*36)+13)+6)+ROW(C23)+1)="","",Verkaufsliste!$B$5&amp;TEXT(INDIRECT("Verkaufsliste!A"&amp;((((ROUNDDOWN((ROW(C23)-1)/6,0))*36)+13)+6)+ROW(C23)+1),"000")&amp;CHAR(10)&amp;LEFT(INDIRECT("Verkaufsliste!B"&amp;((((ROUNDDOWN((ROW(C23)-1)/6,0))*36)+1)+6)+ROW(C23)+13),20)&amp;CHAR(10)&amp;TEXT(INDIRECT("Verkaufsliste!C"&amp;((((ROUNDDOWN((ROW(C23)-1)/6,0))*36)+1)+6)+ROW(C23)+13),"###0,00 €"))</f>
        <v/>
      </c>
      <c r="D23" s="4" t="str">
        <f ca="1">IF(INDIRECT("Verkaufsliste!A"&amp;((((ROUNDDOWN((ROW(D23)-1)/6,0))*36)+1)+6)+ROW(D23)+19)="","",Verkaufsliste!$B$5&amp;TEXT(INDIRECT("Verkaufsliste!A"&amp;((((ROUNDDOWN((ROW(D23)-1)/6,0))*36)+1)+6)+ROW(D23)+19),"000")&amp;CHAR(10)&amp;LEFT(INDIRECT("Verkaufsliste!B"&amp;((((ROUNDDOWN((ROW(D23)-1)/6,0))*36)+1)+6)+ROW(D23)+19),20)&amp;CHAR(10)&amp;TEXT(INDIRECT("Verkaufsliste!C"&amp;((((ROUNDDOWN((ROW(D23)-1)/6,0))*36)+1)+6)+ROW(D23)+19),"###0,00 €"))</f>
        <v/>
      </c>
      <c r="E23" s="4" t="str">
        <f ca="1">IF(INDIRECT("Verkaufsliste!A"&amp;((((ROUNDDOWN((ROW(E23)-1)/6,0))*36)+1)+6)+ROW(E23)+25)="","",Verkaufsliste!$B$5&amp;TEXT(INDIRECT("Verkaufsliste!A"&amp;((((ROUNDDOWN((ROW(E23)-1)/6,0))*36)+1)+6)+ROW(E23)+25),"000")&amp;CHAR(10)&amp;LEFT(INDIRECT("Verkaufsliste!B"&amp;((((ROUNDDOWN((ROW(E23)-1)/6,0))*36)+1)+6)+ROW(E23)+25),20)&amp;CHAR(10)&amp;TEXT(INDIRECT("Verkaufsliste!C"&amp;((((ROUNDDOWN((ROW(E23)-1)/6,0))*36)+1)+6)+ROW(E23)+25),"###0,00 €"))</f>
        <v/>
      </c>
      <c r="F23" s="4" t="str">
        <f ca="1">IF(INDIRECT("Verkaufsliste!A"&amp;((((ROUNDDOWN((ROW(F23)-1)/6,0))*36)+1)+6)+ROW(F23)+31)="","",Verkaufsliste!$B$5&amp;TEXT(INDIRECT("Verkaufsliste!A"&amp;((((ROUNDDOWN((ROW(F23)-1)/6,0))*36)+1)+6)+ROW(F23)+31),"000")&amp;CHAR(10)&amp;LEFT(INDIRECT("Verkaufsliste!B"&amp;((((ROUNDDOWN((ROW(F23)-1)/6,0))*36)+1)+6)+ROW(F23)+31),20)&amp;CHAR(10)&amp;TEXT(INDIRECT("Verkaufsliste!C"&amp;((((ROUNDDOWN((ROW(F23)-1)/6,0))*36)+1)+6)+ROW(F23)+31),"###0,00 €"))</f>
        <v/>
      </c>
      <c r="G23" s="4" t="str">
        <f ca="1">IF(INDIRECT("Verkaufsliste!A"&amp;((((ROUNDDOWN((ROW(G23)-1)/6,0))*36)+1)+6)+ROW(G23)+37)="","",Verkaufsliste!$B$5&amp;TEXT(INDIRECT("Verkaufsliste!A"&amp;((((ROUNDDOWN((ROW(G23)-1)/6,0))*36)+1)+6)+ROW(G23)+37),"000")&amp;CHAR(10)&amp;LEFT(INDIRECT("Verkaufsliste!B"&amp;((((ROUNDDOWN((ROW(G23)-1)/6,0))*36)+1)+6)+ROW(G23)+37),20)&amp;CHAR(10)&amp;TEXT(INDIRECT("Verkaufsliste!C"&amp;((((ROUNDDOWN((ROW(G23)-1)/6,0))*36)+1)+6)+ROW(G23)+37),"###0,00 €"))</f>
        <v/>
      </c>
    </row>
    <row r="24" spans="1:7" ht="90.75" customHeight="1" x14ac:dyDescent="0.25">
      <c r="A24" s="4" t="str">
        <f ca="1">IF(INDIRECT("Verkaufsliste!A"&amp;((((ROUNDDOWN((ROW(A24)-1)/6,0))*36)+1)+6)+ROW(A24)+1)="","",Verkaufsliste!$B$5&amp;TEXT(INDIRECT("Verkaufsliste!A"&amp;((((ROUNDDOWN((ROW(A24)-1)/6,0))*36)+1)+6)+ROW(A24)+1),"000")&amp;CHAR(10)&amp;LEFT(INDIRECT("Verkaufsliste!B"&amp;((((ROUNDDOWN((ROW(A24)-1)/6,0))*36)+1)+6)+ROW(A24)+1),20)&amp;CHAR(10)&amp;TEXT(INDIRECT("Verkaufsliste!C"&amp;((((ROUNDDOWN((ROW(A24)-1)/6,0))*36)+1)+6)+ROW(A24)+1),"###0,00 €"))</f>
        <v/>
      </c>
      <c r="B24" s="4" t="str">
        <f ca="1">IF(INDIRECT("Verkaufsliste!A"&amp;((((ROUNDDOWN((ROW(B24)-1)/6,0))*36)+1)+6)+ROW(B24)+7)="","",Verkaufsliste!$B$5&amp;TEXT(INDIRECT("Verkaufsliste!A"&amp;((((ROUNDDOWN((ROW(B24)-1)/6,0))*36)+1)+6)+ROW(B24)+7),"000")&amp;CHAR(10)&amp;LEFT(INDIRECT("Verkaufsliste!B"&amp;((((ROUNDDOWN((ROW(B24)-1)/6,0))*36)+1)+6)+ROW(B24)+7),20)&amp;CHAR(10)&amp;TEXT(INDIRECT("Verkaufsliste!C"&amp;((((ROUNDDOWN((ROW(B24)-1)/6,0))*36)+1)+6)+ROW(B24)+7),"###0,00 €"))</f>
        <v/>
      </c>
      <c r="C24" s="4" t="str">
        <f ca="1">IF(INDIRECT("Verkaufsliste!A"&amp;((((ROUNDDOWN((ROW(C24)-1)/6,0))*36)+13)+6)+ROW(C24)+1)="","",Verkaufsliste!$B$5&amp;TEXT(INDIRECT("Verkaufsliste!A"&amp;((((ROUNDDOWN((ROW(C24)-1)/6,0))*36)+13)+6)+ROW(C24)+1),"000")&amp;CHAR(10)&amp;LEFT(INDIRECT("Verkaufsliste!B"&amp;((((ROUNDDOWN((ROW(C24)-1)/6,0))*36)+1)+6)+ROW(C24)+13),20)&amp;CHAR(10)&amp;TEXT(INDIRECT("Verkaufsliste!C"&amp;((((ROUNDDOWN((ROW(C24)-1)/6,0))*36)+1)+6)+ROW(C24)+13),"###0,00 €"))</f>
        <v/>
      </c>
      <c r="D24" s="4" t="str">
        <f ca="1">IF(INDIRECT("Verkaufsliste!A"&amp;((((ROUNDDOWN((ROW(D24)-1)/6,0))*36)+1)+6)+ROW(D24)+19)="","",Verkaufsliste!$B$5&amp;TEXT(INDIRECT("Verkaufsliste!A"&amp;((((ROUNDDOWN((ROW(D24)-1)/6,0))*36)+1)+6)+ROW(D24)+19),"000")&amp;CHAR(10)&amp;LEFT(INDIRECT("Verkaufsliste!B"&amp;((((ROUNDDOWN((ROW(D24)-1)/6,0))*36)+1)+6)+ROW(D24)+19),20)&amp;CHAR(10)&amp;TEXT(INDIRECT("Verkaufsliste!C"&amp;((((ROUNDDOWN((ROW(D24)-1)/6,0))*36)+1)+6)+ROW(D24)+19),"###0,00 €"))</f>
        <v/>
      </c>
      <c r="E24" s="4" t="str">
        <f ca="1">IF(INDIRECT("Verkaufsliste!A"&amp;((((ROUNDDOWN((ROW(E24)-1)/6,0))*36)+1)+6)+ROW(E24)+25)="","",Verkaufsliste!$B$5&amp;TEXT(INDIRECT("Verkaufsliste!A"&amp;((((ROUNDDOWN((ROW(E24)-1)/6,0))*36)+1)+6)+ROW(E24)+25),"000")&amp;CHAR(10)&amp;LEFT(INDIRECT("Verkaufsliste!B"&amp;((((ROUNDDOWN((ROW(E24)-1)/6,0))*36)+1)+6)+ROW(E24)+25),20)&amp;CHAR(10)&amp;TEXT(INDIRECT("Verkaufsliste!C"&amp;((((ROUNDDOWN((ROW(E24)-1)/6,0))*36)+1)+6)+ROW(E24)+25),"###0,00 €"))</f>
        <v/>
      </c>
      <c r="F24" s="4" t="str">
        <f ca="1">IF(INDIRECT("Verkaufsliste!A"&amp;((((ROUNDDOWN((ROW(F24)-1)/6,0))*36)+1)+6)+ROW(F24)+31)="","",Verkaufsliste!$B$5&amp;TEXT(INDIRECT("Verkaufsliste!A"&amp;((((ROUNDDOWN((ROW(F24)-1)/6,0))*36)+1)+6)+ROW(F24)+31),"000")&amp;CHAR(10)&amp;LEFT(INDIRECT("Verkaufsliste!B"&amp;((((ROUNDDOWN((ROW(F24)-1)/6,0))*36)+1)+6)+ROW(F24)+31),20)&amp;CHAR(10)&amp;TEXT(INDIRECT("Verkaufsliste!C"&amp;((((ROUNDDOWN((ROW(F24)-1)/6,0))*36)+1)+6)+ROW(F24)+31),"###0,00 €"))</f>
        <v/>
      </c>
      <c r="G24" s="4" t="str">
        <f ca="1">IF(INDIRECT("Verkaufsliste!A"&amp;((((ROUNDDOWN((ROW(G24)-1)/6,0))*36)+1)+6)+ROW(G24)+37)="","",Verkaufsliste!$B$5&amp;TEXT(INDIRECT("Verkaufsliste!A"&amp;((((ROUNDDOWN((ROW(G24)-1)/6,0))*36)+1)+6)+ROW(G24)+37),"000")&amp;CHAR(10)&amp;LEFT(INDIRECT("Verkaufsliste!B"&amp;((((ROUNDDOWN((ROW(G24)-1)/6,0))*36)+1)+6)+ROW(G24)+37),20)&amp;CHAR(10)&amp;TEXT(INDIRECT("Verkaufsliste!C"&amp;((((ROUNDDOWN((ROW(G24)-1)/6,0))*36)+1)+6)+ROW(G24)+37),"###0,00 €"))</f>
        <v/>
      </c>
    </row>
    <row r="25" spans="1:7" ht="90.75" customHeight="1" x14ac:dyDescent="0.25">
      <c r="A25" s="4" t="str">
        <f ca="1">IF(INDIRECT("Verkaufsliste!A"&amp;((((ROUNDDOWN((ROW(A25)-1)/6,0))*36)+1)+6)+ROW(A25)+1)="","",Verkaufsliste!$B$5&amp;TEXT(INDIRECT("Verkaufsliste!A"&amp;((((ROUNDDOWN((ROW(A25)-1)/6,0))*36)+1)+6)+ROW(A25)+1),"000")&amp;CHAR(10)&amp;LEFT(INDIRECT("Verkaufsliste!B"&amp;((((ROUNDDOWN((ROW(A25)-1)/6,0))*36)+1)+6)+ROW(A25)+1),20)&amp;CHAR(10)&amp;TEXT(INDIRECT("Verkaufsliste!C"&amp;((((ROUNDDOWN((ROW(A25)-1)/6,0))*36)+1)+6)+ROW(A25)+1),"###0,00 €"))</f>
        <v/>
      </c>
      <c r="B25" s="4" t="str">
        <f ca="1">IF(INDIRECT("Verkaufsliste!A"&amp;((((ROUNDDOWN((ROW(B25)-1)/6,0))*36)+1)+6)+ROW(B25)+7)="","",Verkaufsliste!$B$5&amp;TEXT(INDIRECT("Verkaufsliste!A"&amp;((((ROUNDDOWN((ROW(B25)-1)/6,0))*36)+1)+6)+ROW(B25)+7),"000")&amp;CHAR(10)&amp;LEFT(INDIRECT("Verkaufsliste!B"&amp;((((ROUNDDOWN((ROW(B25)-1)/6,0))*36)+1)+6)+ROW(B25)+7),20)&amp;CHAR(10)&amp;TEXT(INDIRECT("Verkaufsliste!C"&amp;((((ROUNDDOWN((ROW(B25)-1)/6,0))*36)+1)+6)+ROW(B25)+7),"###0,00 €"))</f>
        <v/>
      </c>
      <c r="C25" s="4" t="str">
        <f ca="1">IF(INDIRECT("Verkaufsliste!A"&amp;((((ROUNDDOWN((ROW(C25)-1)/6,0))*36)+13)+6)+ROW(C25)+1)="","",Verkaufsliste!$B$5&amp;TEXT(INDIRECT("Verkaufsliste!A"&amp;((((ROUNDDOWN((ROW(C25)-1)/6,0))*36)+13)+6)+ROW(C25)+1),"000")&amp;CHAR(10)&amp;LEFT(INDIRECT("Verkaufsliste!B"&amp;((((ROUNDDOWN((ROW(C25)-1)/6,0))*36)+1)+6)+ROW(C25)+13),20)&amp;CHAR(10)&amp;TEXT(INDIRECT("Verkaufsliste!C"&amp;((((ROUNDDOWN((ROW(C25)-1)/6,0))*36)+1)+6)+ROW(C25)+13),"###0,00 €"))</f>
        <v/>
      </c>
      <c r="D25" s="4" t="str">
        <f ca="1">IF(INDIRECT("Verkaufsliste!A"&amp;((((ROUNDDOWN((ROW(D25)-1)/6,0))*36)+1)+6)+ROW(D25)+19)="","",Verkaufsliste!$B$5&amp;TEXT(INDIRECT("Verkaufsliste!A"&amp;((((ROUNDDOWN((ROW(D25)-1)/6,0))*36)+1)+6)+ROW(D25)+19),"000")&amp;CHAR(10)&amp;LEFT(INDIRECT("Verkaufsliste!B"&amp;((((ROUNDDOWN((ROW(D25)-1)/6,0))*36)+1)+6)+ROW(D25)+19),20)&amp;CHAR(10)&amp;TEXT(INDIRECT("Verkaufsliste!C"&amp;((((ROUNDDOWN((ROW(D25)-1)/6,0))*36)+1)+6)+ROW(D25)+19),"###0,00 €"))</f>
        <v/>
      </c>
      <c r="E25" s="4" t="str">
        <f ca="1">IF(INDIRECT("Verkaufsliste!A"&amp;((((ROUNDDOWN((ROW(E25)-1)/6,0))*36)+1)+6)+ROW(E25)+25)="","",Verkaufsliste!$B$5&amp;TEXT(INDIRECT("Verkaufsliste!A"&amp;((((ROUNDDOWN((ROW(E25)-1)/6,0))*36)+1)+6)+ROW(E25)+25),"000")&amp;CHAR(10)&amp;LEFT(INDIRECT("Verkaufsliste!B"&amp;((((ROUNDDOWN((ROW(E25)-1)/6,0))*36)+1)+6)+ROW(E25)+25),20)&amp;CHAR(10)&amp;TEXT(INDIRECT("Verkaufsliste!C"&amp;((((ROUNDDOWN((ROW(E25)-1)/6,0))*36)+1)+6)+ROW(E25)+25),"###0,00 €"))</f>
        <v/>
      </c>
      <c r="F25" s="4" t="str">
        <f ca="1">IF(INDIRECT("Verkaufsliste!A"&amp;((((ROUNDDOWN((ROW(F25)-1)/6,0))*36)+1)+6)+ROW(F25)+31)="","",Verkaufsliste!$B$5&amp;TEXT(INDIRECT("Verkaufsliste!A"&amp;((((ROUNDDOWN((ROW(F25)-1)/6,0))*36)+1)+6)+ROW(F25)+31),"000")&amp;CHAR(10)&amp;LEFT(INDIRECT("Verkaufsliste!B"&amp;((((ROUNDDOWN((ROW(F25)-1)/6,0))*36)+1)+6)+ROW(F25)+31),20)&amp;CHAR(10)&amp;TEXT(INDIRECT("Verkaufsliste!C"&amp;((((ROUNDDOWN((ROW(F25)-1)/6,0))*36)+1)+6)+ROW(F25)+31),"###0,00 €"))</f>
        <v/>
      </c>
      <c r="G25" s="4"/>
    </row>
    <row r="26" spans="1:7" ht="90.75" customHeight="1" x14ac:dyDescent="0.25">
      <c r="A26" s="4" t="str">
        <f ca="1">IF(INDIRECT("Verkaufsliste!A"&amp;((((ROUNDDOWN((ROW(A26)-1)/6,0))*36)+1)+6)+ROW(A26)+1)="","",Verkaufsliste!$B$5&amp;TEXT(INDIRECT("Verkaufsliste!A"&amp;((((ROUNDDOWN((ROW(A26)-1)/6,0))*36)+1)+6)+ROW(A26)+1),"000")&amp;CHAR(10)&amp;LEFT(INDIRECT("Verkaufsliste!B"&amp;((((ROUNDDOWN((ROW(A26)-1)/6,0))*36)+1)+6)+ROW(A26)+1),20)&amp;CHAR(10)&amp;TEXT(INDIRECT("Verkaufsliste!C"&amp;((((ROUNDDOWN((ROW(A26)-1)/6,0))*36)+1)+6)+ROW(A26)+1),"###0,00 €"))</f>
        <v/>
      </c>
      <c r="B26" s="4" t="str">
        <f ca="1">IF(INDIRECT("Verkaufsliste!A"&amp;((((ROUNDDOWN((ROW(B26)-1)/6,0))*36)+1)+6)+ROW(B26)+7)="","",Verkaufsliste!$B$5&amp;TEXT(INDIRECT("Verkaufsliste!A"&amp;((((ROUNDDOWN((ROW(B26)-1)/6,0))*36)+1)+6)+ROW(B26)+7),"000")&amp;CHAR(10)&amp;LEFT(INDIRECT("Verkaufsliste!B"&amp;((((ROUNDDOWN((ROW(B26)-1)/6,0))*36)+1)+6)+ROW(B26)+7),20)&amp;CHAR(10)&amp;TEXT(INDIRECT("Verkaufsliste!C"&amp;((((ROUNDDOWN((ROW(B26)-1)/6,0))*36)+1)+6)+ROW(B26)+7),"###0,00 €"))</f>
        <v/>
      </c>
      <c r="C26" s="4" t="str">
        <f ca="1">IF(INDIRECT("Verkaufsliste!A"&amp;((((ROUNDDOWN((ROW(C26)-1)/6,0))*36)+13)+6)+ROW(C26)+1)="","",Verkaufsliste!$B$5&amp;TEXT(INDIRECT("Verkaufsliste!A"&amp;((((ROUNDDOWN((ROW(C26)-1)/6,0))*36)+13)+6)+ROW(C26)+1),"000")&amp;CHAR(10)&amp;LEFT(INDIRECT("Verkaufsliste!B"&amp;((((ROUNDDOWN((ROW(C26)-1)/6,0))*36)+1)+6)+ROW(C26)+13),20)&amp;CHAR(10)&amp;TEXT(INDIRECT("Verkaufsliste!C"&amp;((((ROUNDDOWN((ROW(C26)-1)/6,0))*36)+1)+6)+ROW(C26)+13),"###0,00 €"))</f>
        <v/>
      </c>
      <c r="D26" s="4" t="str">
        <f ca="1">IF(INDIRECT("Verkaufsliste!A"&amp;((((ROUNDDOWN((ROW(D26)-1)/6,0))*36)+1)+6)+ROW(D26)+19)="","",Verkaufsliste!$B$5&amp;TEXT(INDIRECT("Verkaufsliste!A"&amp;((((ROUNDDOWN((ROW(D26)-1)/6,0))*36)+1)+6)+ROW(D26)+19),"000")&amp;CHAR(10)&amp;LEFT(INDIRECT("Verkaufsliste!B"&amp;((((ROUNDDOWN((ROW(D26)-1)/6,0))*36)+1)+6)+ROW(D26)+19),20)&amp;CHAR(10)&amp;TEXT(INDIRECT("Verkaufsliste!C"&amp;((((ROUNDDOWN((ROW(D26)-1)/6,0))*36)+1)+6)+ROW(D26)+19),"###0,00 €"))</f>
        <v/>
      </c>
      <c r="E26" s="4" t="str">
        <f ca="1">IF(INDIRECT("Verkaufsliste!A"&amp;((((ROUNDDOWN((ROW(E26)-1)/6,0))*36)+1)+6)+ROW(E26)+25)="","",Verkaufsliste!$B$5&amp;TEXT(INDIRECT("Verkaufsliste!A"&amp;((((ROUNDDOWN((ROW(E26)-1)/6,0))*36)+1)+6)+ROW(E26)+25),"000")&amp;CHAR(10)&amp;LEFT(INDIRECT("Verkaufsliste!B"&amp;((((ROUNDDOWN((ROW(E26)-1)/6,0))*36)+1)+6)+ROW(E26)+25),20)&amp;CHAR(10)&amp;TEXT(INDIRECT("Verkaufsliste!C"&amp;((((ROUNDDOWN((ROW(E26)-1)/6,0))*36)+1)+6)+ROW(E26)+25),"###0,00 €"))</f>
        <v/>
      </c>
      <c r="F26" s="4" t="str">
        <f ca="1">IF(INDIRECT("Verkaufsliste!A"&amp;((((ROUNDDOWN((ROW(F26)-1)/6,0))*36)+1)+6)+ROW(F26)+31)="","",Verkaufsliste!$B$5&amp;TEXT(INDIRECT("Verkaufsliste!A"&amp;((((ROUNDDOWN((ROW(F26)-1)/6,0))*36)+1)+6)+ROW(F26)+31),"000")&amp;CHAR(10)&amp;LEFT(INDIRECT("Verkaufsliste!B"&amp;((((ROUNDDOWN((ROW(F26)-1)/6,0))*36)+1)+6)+ROW(F26)+31),20)&amp;CHAR(10)&amp;TEXT(INDIRECT("Verkaufsliste!C"&amp;((((ROUNDDOWN((ROW(F26)-1)/6,0))*36)+1)+6)+ROW(F26)+31),"###0,00 €"))</f>
        <v/>
      </c>
      <c r="G26" s="4"/>
    </row>
    <row r="27" spans="1:7" ht="90.75" customHeight="1" x14ac:dyDescent="0.25">
      <c r="A27" s="4" t="str">
        <f ca="1">IF(INDIRECT("Verkaufsliste!A"&amp;((((ROUNDDOWN((ROW(A27)-1)/6,0))*36)+1)+6)+ROW(A27)+1)="","",Verkaufsliste!$B$5&amp;TEXT(INDIRECT("Verkaufsliste!A"&amp;((((ROUNDDOWN((ROW(A27)-1)/6,0))*36)+1)+6)+ROW(A27)+1),"000")&amp;CHAR(10)&amp;LEFT(INDIRECT("Verkaufsliste!B"&amp;((((ROUNDDOWN((ROW(A27)-1)/6,0))*36)+1)+6)+ROW(A27)+1),20)&amp;CHAR(10)&amp;TEXT(INDIRECT("Verkaufsliste!C"&amp;((((ROUNDDOWN((ROW(A27)-1)/6,0))*36)+1)+6)+ROW(A27)+1),"###0,00 €"))</f>
        <v/>
      </c>
      <c r="B27" s="4" t="str">
        <f ca="1">IF(INDIRECT("Verkaufsliste!A"&amp;((((ROUNDDOWN((ROW(B27)-1)/6,0))*36)+1)+6)+ROW(B27)+7)="","",Verkaufsliste!$B$5&amp;TEXT(INDIRECT("Verkaufsliste!A"&amp;((((ROUNDDOWN((ROW(B27)-1)/6,0))*36)+1)+6)+ROW(B27)+7),"000")&amp;CHAR(10)&amp;LEFT(INDIRECT("Verkaufsliste!B"&amp;((((ROUNDDOWN((ROW(B27)-1)/6,0))*36)+1)+6)+ROW(B27)+7),20)&amp;CHAR(10)&amp;TEXT(INDIRECT("Verkaufsliste!C"&amp;((((ROUNDDOWN((ROW(B27)-1)/6,0))*36)+1)+6)+ROW(B27)+7),"###0,00 €"))</f>
        <v/>
      </c>
      <c r="C27" s="4" t="str">
        <f ca="1">IF(INDIRECT("Verkaufsliste!A"&amp;((((ROUNDDOWN((ROW(C27)-1)/6,0))*36)+13)+6)+ROW(C27)+1)="","",Verkaufsliste!$B$5&amp;TEXT(INDIRECT("Verkaufsliste!A"&amp;((((ROUNDDOWN((ROW(C27)-1)/6,0))*36)+13)+6)+ROW(C27)+1),"000")&amp;CHAR(10)&amp;LEFT(INDIRECT("Verkaufsliste!B"&amp;((((ROUNDDOWN((ROW(C27)-1)/6,0))*36)+1)+6)+ROW(C27)+13),20)&amp;CHAR(10)&amp;TEXT(INDIRECT("Verkaufsliste!C"&amp;((((ROUNDDOWN((ROW(C27)-1)/6,0))*36)+1)+6)+ROW(C27)+13),"###0,00 €"))</f>
        <v/>
      </c>
      <c r="D27" s="4" t="str">
        <f ca="1">IF(INDIRECT("Verkaufsliste!A"&amp;((((ROUNDDOWN((ROW(D27)-1)/6,0))*36)+1)+6)+ROW(D27)+19)="","",Verkaufsliste!$B$5&amp;TEXT(INDIRECT("Verkaufsliste!A"&amp;((((ROUNDDOWN((ROW(D27)-1)/6,0))*36)+1)+6)+ROW(D27)+19),"000")&amp;CHAR(10)&amp;LEFT(INDIRECT("Verkaufsliste!B"&amp;((((ROUNDDOWN((ROW(D27)-1)/6,0))*36)+1)+6)+ROW(D27)+19),20)&amp;CHAR(10)&amp;TEXT(INDIRECT("Verkaufsliste!C"&amp;((((ROUNDDOWN((ROW(D27)-1)/6,0))*36)+1)+6)+ROW(D27)+19),"###0,00 €"))</f>
        <v/>
      </c>
      <c r="E27" s="4" t="str">
        <f ca="1">IF(INDIRECT("Verkaufsliste!A"&amp;((((ROUNDDOWN((ROW(E27)-1)/6,0))*36)+1)+6)+ROW(E27)+25)="","",Verkaufsliste!$B$5&amp;TEXT(INDIRECT("Verkaufsliste!A"&amp;((((ROUNDDOWN((ROW(E27)-1)/6,0))*36)+1)+6)+ROW(E27)+25),"000")&amp;CHAR(10)&amp;LEFT(INDIRECT("Verkaufsliste!B"&amp;((((ROUNDDOWN((ROW(E27)-1)/6,0))*36)+1)+6)+ROW(E27)+25),20)&amp;CHAR(10)&amp;TEXT(INDIRECT("Verkaufsliste!C"&amp;((((ROUNDDOWN((ROW(E27)-1)/6,0))*36)+1)+6)+ROW(E27)+25),"###0,00 €"))</f>
        <v/>
      </c>
      <c r="F27" s="4"/>
      <c r="G27" s="4"/>
    </row>
    <row r="28" spans="1:7" ht="90.75" customHeight="1" x14ac:dyDescent="0.25">
      <c r="A28" s="4" t="str">
        <f ca="1">IF(INDIRECT("Verkaufsliste!A"&amp;((((ROUNDDOWN((ROW(A28)-1)/6,0))*36)+1)+6)+ROW(A28)+1)="","",Verkaufsliste!$B$5&amp;TEXT(INDIRECT("Verkaufsliste!A"&amp;((((ROUNDDOWN((ROW(A28)-1)/6,0))*36)+1)+6)+ROW(A28)+1),"000")&amp;CHAR(10)&amp;LEFT(INDIRECT("Verkaufsliste!B"&amp;((((ROUNDDOWN((ROW(A28)-1)/6,0))*36)+1)+6)+ROW(A28)+1),20)&amp;CHAR(10)&amp;TEXT(INDIRECT("Verkaufsliste!C"&amp;((((ROUNDDOWN((ROW(A28)-1)/6,0))*36)+1)+6)+ROW(A28)+1),"###0,00 €"))</f>
        <v/>
      </c>
      <c r="B28" s="4" t="str">
        <f ca="1">IF(INDIRECT("Verkaufsliste!A"&amp;((((ROUNDDOWN((ROW(B28)-1)/6,0))*36)+1)+6)+ROW(B28)+7)="","",Verkaufsliste!$B$5&amp;TEXT(INDIRECT("Verkaufsliste!A"&amp;((((ROUNDDOWN((ROW(B28)-1)/6,0))*36)+1)+6)+ROW(B28)+7),"000")&amp;CHAR(10)&amp;LEFT(INDIRECT("Verkaufsliste!B"&amp;((((ROUNDDOWN((ROW(B28)-1)/6,0))*36)+1)+6)+ROW(B28)+7),20)&amp;CHAR(10)&amp;TEXT(INDIRECT("Verkaufsliste!C"&amp;((((ROUNDDOWN((ROW(B28)-1)/6,0))*36)+1)+6)+ROW(B28)+7),"###0,00 €"))</f>
        <v/>
      </c>
      <c r="C28" s="4" t="str">
        <f ca="1">IF(INDIRECT("Verkaufsliste!A"&amp;((((ROUNDDOWN((ROW(C28)-1)/6,0))*36)+13)+6)+ROW(C28)+1)="","",Verkaufsliste!$B$5&amp;TEXT(INDIRECT("Verkaufsliste!A"&amp;((((ROUNDDOWN((ROW(C28)-1)/6,0))*36)+13)+6)+ROW(C28)+1),"000")&amp;CHAR(10)&amp;LEFT(INDIRECT("Verkaufsliste!B"&amp;((((ROUNDDOWN((ROW(C28)-1)/6,0))*36)+1)+6)+ROW(C28)+13),20)&amp;CHAR(10)&amp;TEXT(INDIRECT("Verkaufsliste!C"&amp;((((ROUNDDOWN((ROW(C28)-1)/6,0))*36)+1)+6)+ROW(C28)+13),"###0,00 €"))</f>
        <v/>
      </c>
      <c r="D28" s="4" t="str">
        <f ca="1">IF(INDIRECT("Verkaufsliste!A"&amp;((((ROUNDDOWN((ROW(D28)-1)/6,0))*36)+1)+6)+ROW(D28)+19)="","",Verkaufsliste!$B$5&amp;TEXT(INDIRECT("Verkaufsliste!A"&amp;((((ROUNDDOWN((ROW(D28)-1)/6,0))*36)+1)+6)+ROW(D28)+19),"000")&amp;CHAR(10)&amp;LEFT(INDIRECT("Verkaufsliste!B"&amp;((((ROUNDDOWN((ROW(D28)-1)/6,0))*36)+1)+6)+ROW(D28)+19),20)&amp;CHAR(10)&amp;TEXT(INDIRECT("Verkaufsliste!C"&amp;((((ROUNDDOWN((ROW(D28)-1)/6,0))*36)+1)+6)+ROW(D28)+19),"###0,00 €"))</f>
        <v/>
      </c>
      <c r="E28" s="4" t="str">
        <f ca="1">IF(INDIRECT("Verkaufsliste!A"&amp;((((ROUNDDOWN((ROW(E28)-1)/6,0))*36)+1)+6)+ROW(E28)+25)="","",Verkaufsliste!$B$5&amp;TEXT(INDIRECT("Verkaufsliste!A"&amp;((((ROUNDDOWN((ROW(E28)-1)/6,0))*36)+1)+6)+ROW(E28)+25),"000")&amp;CHAR(10)&amp;LEFT(INDIRECT("Verkaufsliste!B"&amp;((((ROUNDDOWN((ROW(E28)-1)/6,0))*36)+1)+6)+ROW(E28)+25),20)&amp;CHAR(10)&amp;TEXT(INDIRECT("Verkaufsliste!C"&amp;((((ROUNDDOWN((ROW(E28)-1)/6,0))*36)+1)+6)+ROW(E28)+25),"###0,00 €"))</f>
        <v/>
      </c>
      <c r="F28" s="4"/>
      <c r="G28" s="4"/>
    </row>
    <row r="29" spans="1:7" ht="90.75" customHeight="1" x14ac:dyDescent="0.25">
      <c r="A29" s="4" t="str">
        <f ca="1">IF(INDIRECT("Verkaufsliste!A"&amp;((((ROUNDDOWN((ROW(A29)-1)/6,0))*36)+1)+6)+ROW(A29)+1)="","",Verkaufsliste!$B$5&amp;TEXT(INDIRECT("Verkaufsliste!A"&amp;((((ROUNDDOWN((ROW(A29)-1)/6,0))*36)+1)+6)+ROW(A29)+1),"000")&amp;CHAR(10)&amp;LEFT(INDIRECT("Verkaufsliste!B"&amp;((((ROUNDDOWN((ROW(A29)-1)/6,0))*36)+1)+6)+ROW(A29)+1),20)&amp;CHAR(10)&amp;TEXT(INDIRECT("Verkaufsliste!C"&amp;((((ROUNDDOWN((ROW(A29)-1)/6,0))*36)+1)+6)+ROW(A29)+1),"###0,00 €"))</f>
        <v/>
      </c>
      <c r="B29" s="4" t="str">
        <f ca="1">IF(INDIRECT("Verkaufsliste!A"&amp;((((ROUNDDOWN((ROW(B29)-1)/6,0))*36)+1)+6)+ROW(B29)+7)="","",Verkaufsliste!$B$5&amp;TEXT(INDIRECT("Verkaufsliste!A"&amp;((((ROUNDDOWN((ROW(B29)-1)/6,0))*36)+1)+6)+ROW(B29)+7),"000")&amp;CHAR(10)&amp;LEFT(INDIRECT("Verkaufsliste!B"&amp;((((ROUNDDOWN((ROW(B29)-1)/6,0))*36)+1)+6)+ROW(B29)+7),20)&amp;CHAR(10)&amp;TEXT(INDIRECT("Verkaufsliste!C"&amp;((((ROUNDDOWN((ROW(B29)-1)/6,0))*36)+1)+6)+ROW(B29)+7),"###0,00 €"))</f>
        <v/>
      </c>
      <c r="C29" s="4" t="str">
        <f ca="1">IF(INDIRECT("Verkaufsliste!A"&amp;((((ROUNDDOWN((ROW(C29)-1)/6,0))*36)+13)+6)+ROW(C29)+1)="","",Verkaufsliste!$B$5&amp;TEXT(INDIRECT("Verkaufsliste!A"&amp;((((ROUNDDOWN((ROW(C29)-1)/6,0))*36)+13)+6)+ROW(C29)+1),"000")&amp;CHAR(10)&amp;LEFT(INDIRECT("Verkaufsliste!B"&amp;((((ROUNDDOWN((ROW(C29)-1)/6,0))*36)+1)+6)+ROW(C29)+13),20)&amp;CHAR(10)&amp;TEXT(INDIRECT("Verkaufsliste!C"&amp;((((ROUNDDOWN((ROW(C29)-1)/6,0))*36)+1)+6)+ROW(C29)+13),"###0,00 €"))</f>
        <v/>
      </c>
      <c r="D29" s="4" t="str">
        <f ca="1">IF(INDIRECT("Verkaufsliste!A"&amp;((((ROUNDDOWN((ROW(D29)-1)/6,0))*36)+1)+6)+ROW(D29)+19)="","",Verkaufsliste!$B$5&amp;TEXT(INDIRECT("Verkaufsliste!A"&amp;((((ROUNDDOWN((ROW(D29)-1)/6,0))*36)+1)+6)+ROW(D29)+19),"000")&amp;CHAR(10)&amp;LEFT(INDIRECT("Verkaufsliste!B"&amp;((((ROUNDDOWN((ROW(D29)-1)/6,0))*36)+1)+6)+ROW(D29)+19),20)&amp;CHAR(10)&amp;TEXT(INDIRECT("Verkaufsliste!C"&amp;((((ROUNDDOWN((ROW(D29)-1)/6,0))*36)+1)+6)+ROW(D29)+19),"###0,00 €"))</f>
        <v/>
      </c>
      <c r="E29" s="4" t="str">
        <f ca="1">IF(INDIRECT("Verkaufsliste!A"&amp;((((ROUNDDOWN((ROW(E29)-1)/6,0))*36)+1)+6)+ROW(E29)+25)="","",Verkaufsliste!$B$5&amp;TEXT(INDIRECT("Verkaufsliste!A"&amp;((((ROUNDDOWN((ROW(E29)-1)/6,0))*36)+1)+6)+ROW(E29)+25),"000")&amp;CHAR(10)&amp;LEFT(INDIRECT("Verkaufsliste!B"&amp;((((ROUNDDOWN((ROW(E29)-1)/6,0))*36)+1)+6)+ROW(E29)+25),20)&amp;CHAR(10)&amp;TEXT(INDIRECT("Verkaufsliste!C"&amp;((((ROUNDDOWN((ROW(E29)-1)/6,0))*36)+1)+6)+ROW(E29)+25),"###0,00 €"))</f>
        <v/>
      </c>
      <c r="F29" s="4"/>
      <c r="G29" s="4"/>
    </row>
    <row r="30" spans="1:7" ht="90.75" customHeight="1" x14ac:dyDescent="0.25">
      <c r="A30" s="4" t="str">
        <f ca="1">IF(INDIRECT("Verkaufsliste!A"&amp;((((ROUNDDOWN((ROW(A30)-1)/6,0))*36)+1)+6)+ROW(A30)+1)="","",Verkaufsliste!$B$5&amp;TEXT(INDIRECT("Verkaufsliste!A"&amp;((((ROUNDDOWN((ROW(A30)-1)/6,0))*36)+1)+6)+ROW(A30)+1),"000")&amp;CHAR(10)&amp;LEFT(INDIRECT("Verkaufsliste!B"&amp;((((ROUNDDOWN((ROW(A30)-1)/6,0))*36)+1)+6)+ROW(A30)+1),20)&amp;CHAR(10)&amp;TEXT(INDIRECT("Verkaufsliste!C"&amp;((((ROUNDDOWN((ROW(A30)-1)/6,0))*36)+1)+6)+ROW(A30)+1),"###0,00 €"))</f>
        <v/>
      </c>
      <c r="B30" s="4" t="str">
        <f ca="1">IF(INDIRECT("Verkaufsliste!A"&amp;((((ROUNDDOWN((ROW(B30)-1)/6,0))*36)+1)+6)+ROW(B30)+7)="","",Verkaufsliste!$B$5&amp;TEXT(INDIRECT("Verkaufsliste!A"&amp;((((ROUNDDOWN((ROW(B30)-1)/6,0))*36)+1)+6)+ROW(B30)+7),"000")&amp;CHAR(10)&amp;LEFT(INDIRECT("Verkaufsliste!B"&amp;((((ROUNDDOWN((ROW(B30)-1)/6,0))*36)+1)+6)+ROW(B30)+7),20)&amp;CHAR(10)&amp;TEXT(INDIRECT("Verkaufsliste!C"&amp;((((ROUNDDOWN((ROW(B30)-1)/6,0))*36)+1)+6)+ROW(B30)+7),"###0,00 €"))</f>
        <v/>
      </c>
      <c r="C30" s="4" t="str">
        <f ca="1">IF(INDIRECT("Verkaufsliste!A"&amp;((((ROUNDDOWN((ROW(C30)-1)/6,0))*36)+13)+6)+ROW(C30)+1)="","",Verkaufsliste!$B$5&amp;TEXT(INDIRECT("Verkaufsliste!A"&amp;((((ROUNDDOWN((ROW(C30)-1)/6,0))*36)+13)+6)+ROW(C30)+1),"000")&amp;CHAR(10)&amp;LEFT(INDIRECT("Verkaufsliste!B"&amp;((((ROUNDDOWN((ROW(C30)-1)/6,0))*36)+1)+6)+ROW(C30)+13),20)&amp;CHAR(10)&amp;TEXT(INDIRECT("Verkaufsliste!C"&amp;((((ROUNDDOWN((ROW(C30)-1)/6,0))*36)+1)+6)+ROW(C30)+13),"###0,00 €"))</f>
        <v/>
      </c>
      <c r="D30" s="4" t="str">
        <f ca="1">IF(INDIRECT("Verkaufsliste!A"&amp;((((ROUNDDOWN((ROW(D30)-1)/6,0))*36)+1)+6)+ROW(D30)+19)="","",Verkaufsliste!$B$5&amp;TEXT(INDIRECT("Verkaufsliste!A"&amp;((((ROUNDDOWN((ROW(D30)-1)/6,0))*36)+1)+6)+ROW(D30)+19),"000")&amp;CHAR(10)&amp;LEFT(INDIRECT("Verkaufsliste!B"&amp;((((ROUNDDOWN((ROW(D30)-1)/6,0))*36)+1)+6)+ROW(D30)+19),20)&amp;CHAR(10)&amp;TEXT(INDIRECT("Verkaufsliste!C"&amp;((((ROUNDDOWN((ROW(D30)-1)/6,0))*36)+1)+6)+ROW(D30)+19),"###0,00 €"))</f>
        <v/>
      </c>
      <c r="E30" s="4" t="str">
        <f ca="1">IF(INDIRECT("Verkaufsliste!A"&amp;((((ROUNDDOWN((ROW(E30)-1)/6,0))*36)+1)+6)+ROW(E30)+25)="","",Verkaufsliste!$B$5&amp;TEXT(INDIRECT("Verkaufsliste!A"&amp;((((ROUNDDOWN((ROW(E30)-1)/6,0))*36)+1)+6)+ROW(E30)+25),"000")&amp;CHAR(10)&amp;LEFT(INDIRECT("Verkaufsliste!B"&amp;((((ROUNDDOWN((ROW(E30)-1)/6,0))*36)+1)+6)+ROW(E30)+25),20)&amp;CHAR(10)&amp;TEXT(INDIRECT("Verkaufsliste!C"&amp;((((ROUNDDOWN((ROW(E30)-1)/6,0))*36)+1)+6)+ROW(E30)+25),"###0,00 €"))</f>
        <v/>
      </c>
    </row>
  </sheetData>
  <sheetProtection sheet="1" selectLockedCells="1"/>
  <pageMargins left="0.23622047244094491" right="0.23622047244094491" top="0.57086614173228345" bottom="0.39370078740157483" header="0.31496062992125984" footer="0.31496062992125984"/>
  <pageSetup scale="98" orientation="landscape" r:id="rId1"/>
  <rowBreaks count="1" manualBreakCount="1">
    <brk id="6"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Spielregeln</vt:lpstr>
      <vt:lpstr>Bedingungen</vt:lpstr>
      <vt:lpstr>Verkaufsliste</vt:lpstr>
      <vt:lpstr>Etiketten</vt:lpstr>
      <vt:lpstr>Bedingungen!Druckbereich</vt:lpstr>
      <vt:lpstr>Spielregeln!Druckbereich</vt:lpstr>
      <vt:lpstr>Verkaufsliste!Drucktitel</vt:lpstr>
    </vt:vector>
  </TitlesOfParts>
  <Manager/>
  <Company>Haspa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Fischer</dc:creator>
  <cp:keywords/>
  <dc:description/>
  <cp:lastModifiedBy>ulfhi</cp:lastModifiedBy>
  <cp:revision/>
  <cp:lastPrinted>2022-08-21T20:55:50Z</cp:lastPrinted>
  <dcterms:created xsi:type="dcterms:W3CDTF">2019-08-15T13:42:35Z</dcterms:created>
  <dcterms:modified xsi:type="dcterms:W3CDTF">2023-08-08T21:17:54Z</dcterms:modified>
  <cp:category/>
  <cp:contentStatus/>
</cp:coreProperties>
</file>